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ist1" sheetId="1" r:id="rId1"/>
    <sheet name="List1 (2)" sheetId="2" r:id="rId2"/>
    <sheet name="3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<sst xmlns="http://schemas.openxmlformats.org/spreadsheetml/2006/main" count="261" uniqueCount="150">
  <si>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</si>
  <si>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</si>
  <si>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</si>
  <si>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</si>
  <si>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</si>
  <si>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</si>
  <si>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</si>
  <si>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</si>
  <si>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</si>
  <si>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</si>
  <si>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</si>
  <si>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</si>
  <si>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</si>
  <si>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</si>
  <si>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</si>
  <si>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</si>
  <si>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</si>
  <si>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</si>
  <si>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</si>
  <si>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</si>
  <si>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</si>
  <si>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</si>
  <si>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</si>
  <si>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</si>
  <si>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</si>
  <si>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</si>
  <si>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</si>
  <si>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</si>
  <si>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</si>
  <si>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</si>
  <si>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</si>
  <si>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</si>
  <si>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</si>
  <si>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</si>
  <si>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</si>
  <si>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</si>
  <si>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</si>
  <si>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</si>
  <si>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</si>
  <si>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</si>
  <si>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</si>
  <si>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</si>
  <si>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</si>
  <si>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</si>
  <si>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</si>
  <si>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</si>
  <si>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</si>
  <si>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</si>
  <si>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</si>
  <si>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</si>
  <si>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</si>
  <si>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</si>
  <si>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</si>
  <si>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</si>
  <si>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</si>
  <si>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</si>
  <si>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</si>
  <si>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</si>
  <si>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</si>
  <si>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</si>
  <si>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</si>
  <si>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</si>
  <si>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</si>
  <si>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</si>
  <si>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</si>
  <si>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</si>
  <si>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</si>
  <si>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</si>
  <si>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</si>
  <si>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</si>
  <si>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</si>
  <si>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</si>
  <si>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</si>
  <si>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</si>
  <si>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</si>
  <si>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</si>
  <si>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</si>
  <si>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</si>
  <si>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</si>
  <si>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</si>
  <si>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</si>
  <si>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</si>
  <si>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</si>
  <si>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</si>
  <si>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</si>
  <si>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</si>
  <si>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</si>
  <si>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</si>
  <si>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</si>
  <si>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</si>
  <si>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</si>
  <si>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</si>
  <si>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</si>
  <si>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</si>
  <si>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</si>
  <si>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</si>
  <si>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</si>
  <si>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</si>
  <si>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</si>
  <si>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</si>
  <si>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</si>
  <si>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</si>
  <si>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</si>
  <si>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</si>
  <si>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</si>
  <si>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</si>
  <si>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</si>
  <si>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</si>
  <si>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</si>
  <si>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</si>
  <si>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</si>
  <si>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</si>
  <si>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</si>
  <si>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</si>
  <si>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</si>
  <si>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</si>
  <si>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</si>
  <si>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</si>
  <si>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</si>
  <si>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</si>
  <si>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</si>
  <si>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</si>
  <si>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</si>
  <si>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</si>
  <si>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</si>
  <si>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</si>
  <si>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</si>
  <si>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</si>
  <si>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</si>
  <si>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</si>
  <si>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</si>
  <si>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</si>
  <si>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</si>
  <si>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</si>
  <si>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</si>
  <si>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</si>
  <si>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</si>
  <si>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</si>
  <si>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</si>
  <si>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</si>
  <si>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</si>
  <si>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</si>
  <si>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</si>
  <si>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</si>
  <si>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</si>
  <si>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</si>
  <si>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</si>
  <si>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OSNOVNA ŠKOLA SVETI KRIŽ ZAČRETJE</t>
  </si>
  <si>
    <t>1a</t>
  </si>
  <si>
    <t>FINANCIJSKI PLAN ZA 2019.GODINU - rebalans (2. izmjena)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</si>
</sst>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8.7109375" style="0" customWidth="1"/>
    <col min="5" max="5" width="8.140625" style="0" customWidth="1"/>
    <col min="6" max="6" width="8.8515625" style="0" customWidth="1"/>
    <col min="8" max="9" width="9.28125" style="0" customWidth="1"/>
    <col min="10" max="10" width="8.00390625" style="0" customWidth="1"/>
    <col min="11" max="12" width="8.140625" style="0" customWidth="1"/>
    <col min="13" max="14" width="8.00390625" style="0" customWidth="1"/>
  </cols>
  <sheetData>
    <row r="1" spans="1:14" ht="12.75">
      <c r="A1" s="42" t="s">
        <v>149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8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8"/>
    </row>
    <row r="3" spans="1:14" ht="12.75">
      <c r="A3" s="11"/>
      <c r="B3" s="11"/>
      <c r="C3" s="11"/>
      <c r="D3" s="11"/>
      <c r="E3" s="11"/>
      <c r="F3" s="11"/>
      <c r="G3" s="47" t="s">
        <v>137</v>
      </c>
      <c r="H3" s="47"/>
      <c r="I3" s="19"/>
      <c r="J3" s="11"/>
      <c r="K3" s="11"/>
      <c r="L3" s="11"/>
      <c r="M3" s="11"/>
      <c r="N3" s="11"/>
    </row>
    <row r="4" spans="1:14" ht="12.75">
      <c r="A4" s="11"/>
      <c r="B4" s="43" t="s">
        <v>147</v>
      </c>
      <c r="C4" s="43"/>
      <c r="D4" s="43"/>
      <c r="E4" s="43"/>
      <c r="F4" s="43"/>
      <c r="G4" s="43"/>
      <c r="H4" s="43"/>
      <c r="I4" s="43"/>
      <c r="J4" s="11"/>
      <c r="K4" s="11"/>
      <c r="L4" s="11"/>
      <c r="M4" s="11"/>
      <c r="N4" s="11"/>
    </row>
    <row r="5" spans="1:14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3.5" thickBot="1">
      <c r="A6" s="3" t="s">
        <v>2</v>
      </c>
      <c r="B6" s="3"/>
      <c r="C6" s="44" t="s">
        <v>35</v>
      </c>
      <c r="D6" s="45"/>
      <c r="E6" s="45"/>
      <c r="F6" s="45"/>
      <c r="G6" s="45"/>
      <c r="H6" s="45"/>
      <c r="I6" s="45"/>
      <c r="J6" s="45"/>
      <c r="K6" s="45"/>
      <c r="L6" s="45"/>
      <c r="M6" s="46"/>
      <c r="N6" s="39"/>
    </row>
    <row r="7" spans="1:14" ht="13.5" thickBot="1">
      <c r="A7" s="3"/>
      <c r="B7" s="3"/>
      <c r="C7" s="48" t="s">
        <v>34</v>
      </c>
      <c r="D7" s="45"/>
      <c r="E7" s="45"/>
      <c r="F7" s="49"/>
      <c r="G7" s="30" t="s">
        <v>66</v>
      </c>
      <c r="H7" s="4" t="s">
        <v>67</v>
      </c>
      <c r="I7" s="4" t="s">
        <v>69</v>
      </c>
      <c r="J7" s="4" t="s">
        <v>70</v>
      </c>
      <c r="K7" s="4" t="s">
        <v>68</v>
      </c>
      <c r="L7" s="4" t="s">
        <v>91</v>
      </c>
      <c r="M7" s="4"/>
      <c r="N7" s="12"/>
    </row>
    <row r="8" spans="1:14" ht="12.75">
      <c r="A8" s="5" t="s">
        <v>0</v>
      </c>
      <c r="B8" s="6" t="s">
        <v>1</v>
      </c>
      <c r="C8" s="7" t="s">
        <v>3</v>
      </c>
      <c r="D8" s="7" t="s">
        <v>3</v>
      </c>
      <c r="E8" s="7" t="s">
        <v>6</v>
      </c>
      <c r="F8" s="7" t="s">
        <v>129</v>
      </c>
      <c r="G8" s="8" t="s">
        <v>65</v>
      </c>
      <c r="H8" s="8" t="s">
        <v>89</v>
      </c>
      <c r="I8" s="7" t="s">
        <v>4</v>
      </c>
      <c r="J8" s="7" t="s">
        <v>5</v>
      </c>
      <c r="K8" s="7" t="s">
        <v>90</v>
      </c>
      <c r="L8" s="7" t="s">
        <v>92</v>
      </c>
      <c r="M8" s="7" t="s">
        <v>71</v>
      </c>
      <c r="N8" s="21"/>
    </row>
    <row r="9" spans="1:14" ht="13.5" thickBot="1">
      <c r="A9" s="5"/>
      <c r="B9" s="5"/>
      <c r="C9" s="6">
        <v>1</v>
      </c>
      <c r="D9" s="6" t="s">
        <v>148</v>
      </c>
      <c r="E9" s="6">
        <v>2</v>
      </c>
      <c r="F9" s="6">
        <v>3</v>
      </c>
      <c r="G9" s="6">
        <v>4</v>
      </c>
      <c r="H9" s="6">
        <v>5</v>
      </c>
      <c r="I9" s="20">
        <v>6</v>
      </c>
      <c r="J9" s="6">
        <v>7</v>
      </c>
      <c r="K9" s="6">
        <v>8</v>
      </c>
      <c r="L9" s="6">
        <v>9</v>
      </c>
      <c r="M9" s="6">
        <v>10</v>
      </c>
      <c r="N9" s="33"/>
    </row>
    <row r="10" spans="1:14" ht="13.5" thickBot="1">
      <c r="A10" s="9">
        <v>6</v>
      </c>
      <c r="B10" s="9" t="s">
        <v>7</v>
      </c>
      <c r="C10" s="24">
        <v>7180562</v>
      </c>
      <c r="D10" s="24">
        <v>7469899</v>
      </c>
      <c r="E10" s="24">
        <v>1044103</v>
      </c>
      <c r="F10" s="27">
        <v>326466</v>
      </c>
      <c r="G10" s="24">
        <v>1196500</v>
      </c>
      <c r="H10" s="24">
        <v>895073</v>
      </c>
      <c r="I10" s="9">
        <f>SUM(I11+I25+I30+I32+I37)</f>
        <v>5050</v>
      </c>
      <c r="J10" s="9">
        <f>SUM(J11+J25+J30+J32+J37)</f>
        <v>10000</v>
      </c>
      <c r="K10" s="9">
        <f>SUM(K11+K25+K30+K32+K37)</f>
        <v>0</v>
      </c>
      <c r="L10" s="9"/>
      <c r="M10" s="9">
        <f>SUM(M11+M25+M30+M32+M37)</f>
        <v>0</v>
      </c>
      <c r="N10" s="12"/>
    </row>
    <row r="11" spans="1:14" ht="12.75">
      <c r="A11" s="9">
        <v>63</v>
      </c>
      <c r="B11" s="9" t="s">
        <v>9</v>
      </c>
      <c r="C11" s="9"/>
      <c r="D11" s="9"/>
      <c r="E11" s="9"/>
      <c r="F11" s="9"/>
      <c r="G11" s="9"/>
      <c r="H11" s="9"/>
      <c r="I11" s="9">
        <f>SUM(I12:I24)</f>
        <v>0</v>
      </c>
      <c r="J11" s="9">
        <f>SUM(J12:J24)</f>
        <v>0</v>
      </c>
      <c r="K11" s="9">
        <f>SUM(K12:K24)</f>
        <v>0</v>
      </c>
      <c r="L11" s="9"/>
      <c r="M11" s="9">
        <f>SUM(M12:M24)</f>
        <v>0</v>
      </c>
      <c r="N11" s="12"/>
    </row>
    <row r="12" spans="1:14" ht="12.75">
      <c r="A12" s="5">
        <v>63231</v>
      </c>
      <c r="B12" s="5" t="s">
        <v>135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/>
    </row>
    <row r="13" spans="1:14" ht="12.75">
      <c r="A13" s="5">
        <v>63241</v>
      </c>
      <c r="B13" s="5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1"/>
    </row>
    <row r="14" spans="1:14" ht="12.75">
      <c r="A14" s="5">
        <v>63311</v>
      </c>
      <c r="B14" s="5" t="s">
        <v>8</v>
      </c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21"/>
    </row>
    <row r="15" spans="1:14" ht="12.75">
      <c r="A15" s="5">
        <v>63313</v>
      </c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1"/>
    </row>
    <row r="16" spans="1:14" ht="12.75">
      <c r="A16" s="5">
        <v>63314</v>
      </c>
      <c r="B16" s="5" t="s">
        <v>74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1"/>
    </row>
    <row r="17" spans="1:14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1"/>
    </row>
    <row r="18" spans="1:14" ht="12.75">
      <c r="A18" s="5">
        <v>63323</v>
      </c>
      <c r="B18" s="5" t="s">
        <v>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1"/>
    </row>
    <row r="19" spans="1:14" ht="12.75">
      <c r="A19" s="5">
        <v>63324</v>
      </c>
      <c r="B19" s="5" t="s">
        <v>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1"/>
    </row>
    <row r="20" spans="1:14" ht="12.75">
      <c r="A20" s="5">
        <v>63414</v>
      </c>
      <c r="B20" s="5" t="s">
        <v>11</v>
      </c>
      <c r="C20" s="5"/>
      <c r="D20" s="5"/>
      <c r="E20" s="5"/>
      <c r="F20" s="5"/>
      <c r="H20" s="5"/>
      <c r="I20" s="5"/>
      <c r="J20" s="5"/>
      <c r="K20" s="5"/>
      <c r="L20" s="5"/>
      <c r="M20" s="5"/>
      <c r="N20" s="21"/>
    </row>
    <row r="21" spans="1:14" ht="12.75">
      <c r="A21" s="5">
        <v>63416</v>
      </c>
      <c r="B21" s="5" t="s">
        <v>12</v>
      </c>
      <c r="C21" s="5"/>
      <c r="D21" s="5"/>
      <c r="E21" s="5"/>
      <c r="F21" s="5"/>
      <c r="G21" s="5"/>
      <c r="H21" s="9"/>
      <c r="I21" s="5"/>
      <c r="J21" s="5"/>
      <c r="K21" s="5"/>
      <c r="L21" s="5"/>
      <c r="M21" s="5"/>
      <c r="N21" s="21"/>
    </row>
    <row r="22" spans="1:14" ht="12.75">
      <c r="A22" s="5">
        <v>63611</v>
      </c>
      <c r="B22" s="5" t="s">
        <v>140</v>
      </c>
      <c r="C22" s="25">
        <v>7180562</v>
      </c>
      <c r="D22" s="25">
        <v>7469899</v>
      </c>
      <c r="E22" s="5"/>
      <c r="F22" s="5"/>
      <c r="G22" s="23">
        <v>1196500</v>
      </c>
      <c r="H22" s="9"/>
      <c r="I22" s="5"/>
      <c r="J22" s="5"/>
      <c r="K22" s="5"/>
      <c r="L22" s="5"/>
      <c r="M22" s="5"/>
      <c r="N22" s="21"/>
    </row>
    <row r="23" spans="1:14" ht="12.75">
      <c r="A23" s="5">
        <v>63621</v>
      </c>
      <c r="B23" s="5" t="s">
        <v>141</v>
      </c>
      <c r="C23" s="5"/>
      <c r="D23" s="5"/>
      <c r="E23" s="5"/>
      <c r="F23" s="5"/>
      <c r="G23" s="5"/>
      <c r="H23" s="9"/>
      <c r="I23" s="5"/>
      <c r="J23" s="5"/>
      <c r="K23" s="5"/>
      <c r="L23" s="5"/>
      <c r="M23" s="5"/>
      <c r="N23" s="21"/>
    </row>
    <row r="24" spans="1:14" ht="12.75">
      <c r="A24" s="5">
        <v>63811</v>
      </c>
      <c r="B24" s="5" t="s">
        <v>142</v>
      </c>
      <c r="C24" s="5"/>
      <c r="D24" s="5"/>
      <c r="E24" s="5"/>
      <c r="F24" s="5"/>
      <c r="G24" s="5"/>
      <c r="H24" s="25">
        <v>78905</v>
      </c>
      <c r="I24" s="5"/>
      <c r="J24" s="5"/>
      <c r="K24" s="5"/>
      <c r="L24" s="5"/>
      <c r="M24" s="5"/>
      <c r="N24" s="21"/>
    </row>
    <row r="25" spans="1:14" ht="12.75">
      <c r="A25" s="9">
        <v>64</v>
      </c>
      <c r="B25" s="9" t="s">
        <v>13</v>
      </c>
      <c r="C25" s="9"/>
      <c r="D25" s="9"/>
      <c r="E25" s="9"/>
      <c r="F25" s="9"/>
      <c r="G25" s="9"/>
      <c r="H25" s="9"/>
      <c r="I25" s="9">
        <f>SUM(I26:I29)</f>
        <v>5050</v>
      </c>
      <c r="J25" s="9">
        <f>SUM(J26:J29)</f>
        <v>0</v>
      </c>
      <c r="K25" s="9">
        <f>SUM(K26:K29)</f>
        <v>0</v>
      </c>
      <c r="L25" s="9"/>
      <c r="M25" s="9"/>
      <c r="N25" s="12"/>
    </row>
    <row r="26" spans="1:14" ht="12.75">
      <c r="A26" s="5">
        <v>64131</v>
      </c>
      <c r="B26" s="5" t="s">
        <v>14</v>
      </c>
      <c r="C26" s="5"/>
      <c r="D26" s="5"/>
      <c r="E26" s="5"/>
      <c r="F26" s="5"/>
      <c r="G26" s="5"/>
      <c r="H26" s="5"/>
      <c r="I26" s="5">
        <v>50</v>
      </c>
      <c r="J26" s="5"/>
      <c r="K26" s="5"/>
      <c r="L26" s="5"/>
      <c r="M26" s="5"/>
      <c r="N26" s="21"/>
    </row>
    <row r="27" spans="1:14" ht="12.75">
      <c r="A27" s="5">
        <v>64132</v>
      </c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1"/>
    </row>
    <row r="28" spans="1:14" ht="12.75">
      <c r="A28" s="5">
        <v>64199</v>
      </c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1"/>
    </row>
    <row r="29" spans="1:14" ht="12.75">
      <c r="A29" s="5">
        <v>64229</v>
      </c>
      <c r="B29" s="5" t="s">
        <v>131</v>
      </c>
      <c r="C29" s="5"/>
      <c r="D29" s="5"/>
      <c r="E29" s="5"/>
      <c r="F29" s="5"/>
      <c r="G29" s="5"/>
      <c r="H29" s="5"/>
      <c r="I29" s="23">
        <v>5000</v>
      </c>
      <c r="J29" s="5"/>
      <c r="K29" s="5"/>
      <c r="L29" s="5"/>
      <c r="M29" s="5"/>
      <c r="N29" s="21"/>
    </row>
    <row r="30" spans="1:14" ht="12.75">
      <c r="A30" s="9">
        <v>65</v>
      </c>
      <c r="B30" s="9" t="s">
        <v>93</v>
      </c>
      <c r="C30" s="9"/>
      <c r="D30" s="9"/>
      <c r="E30" s="9"/>
      <c r="F30" s="9"/>
      <c r="G30" s="9"/>
      <c r="H30" s="24">
        <v>816168</v>
      </c>
      <c r="I30" s="9">
        <f>SUM(I31+U31)</f>
        <v>0</v>
      </c>
      <c r="J30" s="9">
        <f>SUM(J31+W31)</f>
        <v>0</v>
      </c>
      <c r="K30" s="9">
        <f>SUM(K31+X31)</f>
        <v>0</v>
      </c>
      <c r="L30" s="9"/>
      <c r="M30" s="9"/>
      <c r="N30" s="12"/>
    </row>
    <row r="31" spans="1:14" ht="12.75">
      <c r="A31" s="5">
        <v>65269</v>
      </c>
      <c r="B31" s="5" t="s">
        <v>17</v>
      </c>
      <c r="C31" s="5"/>
      <c r="D31" s="5"/>
      <c r="E31" s="5"/>
      <c r="F31" s="5"/>
      <c r="G31" s="23"/>
      <c r="H31" s="23">
        <v>816168</v>
      </c>
      <c r="I31" s="5"/>
      <c r="J31" s="5"/>
      <c r="K31" s="5"/>
      <c r="L31" s="5"/>
      <c r="M31" s="5"/>
      <c r="N31" s="21"/>
    </row>
    <row r="32" spans="1:14" ht="12.75">
      <c r="A32" s="9">
        <v>66</v>
      </c>
      <c r="B32" s="9" t="s">
        <v>76</v>
      </c>
      <c r="C32" s="9"/>
      <c r="D32" s="9"/>
      <c r="E32" s="9"/>
      <c r="F32" s="9"/>
      <c r="G32" s="9"/>
      <c r="H32" s="9"/>
      <c r="I32" s="9">
        <f>SUM(I33:I36)</f>
        <v>0</v>
      </c>
      <c r="J32" s="9">
        <f>SUM(J33:J36)</f>
        <v>10000</v>
      </c>
      <c r="K32" s="9">
        <f>SUM(K33:K36)</f>
        <v>0</v>
      </c>
      <c r="L32" s="9"/>
      <c r="M32" s="9"/>
      <c r="N32" s="12"/>
    </row>
    <row r="33" spans="1:14" ht="12.75">
      <c r="A33" s="5">
        <v>66142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1"/>
    </row>
    <row r="34" spans="1:14" ht="12.75">
      <c r="A34" s="5">
        <v>66151</v>
      </c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1"/>
    </row>
    <row r="35" spans="1:14" ht="12.75">
      <c r="A35" s="5">
        <v>66314</v>
      </c>
      <c r="B35" s="5" t="s">
        <v>77</v>
      </c>
      <c r="C35" s="5"/>
      <c r="D35" s="5"/>
      <c r="E35" s="5"/>
      <c r="F35" s="5"/>
      <c r="G35" s="5"/>
      <c r="H35" s="5"/>
      <c r="I35" s="5"/>
      <c r="J35" s="23">
        <v>10000</v>
      </c>
      <c r="K35" s="5"/>
      <c r="L35" s="5"/>
      <c r="M35" s="5"/>
      <c r="N35" s="21"/>
    </row>
    <row r="36" spans="1:14" ht="12.75">
      <c r="A36" s="5">
        <v>66324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1"/>
    </row>
    <row r="37" spans="1:14" ht="12.75">
      <c r="A37" s="9">
        <v>67</v>
      </c>
      <c r="B37" s="9" t="s">
        <v>20</v>
      </c>
      <c r="C37" s="9"/>
      <c r="D37" s="9"/>
      <c r="E37" s="24">
        <v>1044103</v>
      </c>
      <c r="F37" s="24">
        <v>326466</v>
      </c>
      <c r="G37" s="9"/>
      <c r="H37" s="9"/>
      <c r="I37" s="9">
        <f>SUM(I38:I40)</f>
        <v>0</v>
      </c>
      <c r="J37" s="9">
        <f>SUM(J38:J40)</f>
        <v>0</v>
      </c>
      <c r="K37" s="9">
        <f>SUM(K38:K40)</f>
        <v>0</v>
      </c>
      <c r="L37" s="9"/>
      <c r="M37" s="9">
        <f>SUM(M38:M40)</f>
        <v>0</v>
      </c>
      <c r="N37" s="12"/>
    </row>
    <row r="38" spans="1:14" ht="12.75">
      <c r="A38" s="5">
        <v>67111</v>
      </c>
      <c r="B38" s="5" t="s">
        <v>21</v>
      </c>
      <c r="C38" s="5"/>
      <c r="D38" s="5"/>
      <c r="E38" s="23">
        <v>1022303</v>
      </c>
      <c r="F38" s="23">
        <v>326466</v>
      </c>
      <c r="G38" s="5"/>
      <c r="H38" s="5"/>
      <c r="I38" s="5"/>
      <c r="J38" s="5"/>
      <c r="K38" s="5"/>
      <c r="L38" s="5"/>
      <c r="M38" s="5"/>
      <c r="N38" s="21"/>
    </row>
    <row r="39" spans="1:14" ht="12.75">
      <c r="A39" s="5">
        <v>67121</v>
      </c>
      <c r="B39" s="5" t="s">
        <v>79</v>
      </c>
      <c r="C39" s="5"/>
      <c r="D39" s="5"/>
      <c r="E39" s="23">
        <v>21800</v>
      </c>
      <c r="F39" s="5"/>
      <c r="G39" s="5"/>
      <c r="H39" s="5"/>
      <c r="I39" s="5"/>
      <c r="J39" s="5"/>
      <c r="K39" s="5"/>
      <c r="L39" s="5"/>
      <c r="M39" s="5"/>
      <c r="N39" s="21"/>
    </row>
    <row r="40" spans="1:14" ht="12.75">
      <c r="A40" s="5">
        <v>67141</v>
      </c>
      <c r="B40" s="5" t="s">
        <v>143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1"/>
    </row>
    <row r="41" spans="1:14" ht="12.75">
      <c r="A41" s="9">
        <v>7</v>
      </c>
      <c r="B41" s="9" t="s">
        <v>88</v>
      </c>
      <c r="C41" s="9"/>
      <c r="D41" s="9"/>
      <c r="E41" s="9"/>
      <c r="F41" s="9"/>
      <c r="G41" s="9"/>
      <c r="H41" s="9"/>
      <c r="I41" s="9">
        <f>SUM(I42+T42)</f>
        <v>0</v>
      </c>
      <c r="J41" s="9">
        <f>SUM(J42+V42)</f>
        <v>0</v>
      </c>
      <c r="K41" s="9">
        <f>SUM(K42+W42)</f>
        <v>9000</v>
      </c>
      <c r="L41" s="9"/>
      <c r="M41" s="9">
        <f>SUM(M42+X42)</f>
        <v>0</v>
      </c>
      <c r="N41" s="12"/>
    </row>
    <row r="42" spans="1:14" ht="12.75">
      <c r="A42" s="9">
        <v>72</v>
      </c>
      <c r="B42" s="9" t="s">
        <v>132</v>
      </c>
      <c r="C42" s="9"/>
      <c r="D42" s="9"/>
      <c r="E42" s="9"/>
      <c r="F42" s="9"/>
      <c r="G42" s="9"/>
      <c r="H42" s="9"/>
      <c r="I42" s="9">
        <f>SUM(I43:I45)</f>
        <v>0</v>
      </c>
      <c r="J42" s="9">
        <f>SUM(J43:J45)</f>
        <v>0</v>
      </c>
      <c r="K42" s="9">
        <f>SUM(K43:K45)</f>
        <v>9000</v>
      </c>
      <c r="L42" s="9"/>
      <c r="M42" s="9">
        <f>SUM(M43:M45)</f>
        <v>0</v>
      </c>
      <c r="N42" s="12"/>
    </row>
    <row r="43" spans="1:14" ht="12.75">
      <c r="A43" s="5">
        <v>72129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23">
        <v>9000</v>
      </c>
      <c r="L43" s="23"/>
      <c r="M43" s="5"/>
      <c r="N43" s="21"/>
    </row>
    <row r="44" spans="1:14" ht="12.75">
      <c r="A44" s="5">
        <v>72273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1"/>
    </row>
    <row r="45" spans="1:14" ht="12.75">
      <c r="A45" s="5">
        <v>72319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1"/>
    </row>
    <row r="46" spans="1:14" ht="12.75">
      <c r="A46" s="9">
        <v>8</v>
      </c>
      <c r="B46" s="9" t="s">
        <v>97</v>
      </c>
      <c r="C46" s="9"/>
      <c r="D46" s="9"/>
      <c r="E46" s="9"/>
      <c r="F46" s="9"/>
      <c r="G46" s="9"/>
      <c r="H46" s="9"/>
      <c r="I46" s="9">
        <f>SUM(I47+U47)</f>
        <v>0</v>
      </c>
      <c r="J46" s="9">
        <f>SUM(J47+W47)</f>
        <v>0</v>
      </c>
      <c r="K46" s="9">
        <f>SUM(K47+X47)</f>
        <v>0</v>
      </c>
      <c r="L46" s="9"/>
      <c r="M46" s="9">
        <f>SUM(M47+Y47)</f>
        <v>0</v>
      </c>
      <c r="N46" s="12"/>
    </row>
    <row r="47" spans="1:14" ht="12.75">
      <c r="A47" s="9">
        <v>84</v>
      </c>
      <c r="B47" s="9" t="s">
        <v>133</v>
      </c>
      <c r="C47" s="9"/>
      <c r="D47" s="9"/>
      <c r="E47" s="9"/>
      <c r="F47" s="9"/>
      <c r="G47" s="9"/>
      <c r="H47" s="9"/>
      <c r="I47" s="9">
        <f>SUM(I48+T48)</f>
        <v>0</v>
      </c>
      <c r="J47" s="9">
        <f>SUM(J48+V48)</f>
        <v>0</v>
      </c>
      <c r="K47" s="9">
        <f>SUM(K48+W48)</f>
        <v>0</v>
      </c>
      <c r="L47" s="9"/>
      <c r="M47" s="9">
        <f>SUM(M48+X48)</f>
        <v>0</v>
      </c>
      <c r="N47" s="12"/>
    </row>
    <row r="48" spans="1:14" ht="12.75">
      <c r="A48" s="5">
        <v>84221</v>
      </c>
      <c r="B48" s="5" t="s">
        <v>96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1"/>
    </row>
    <row r="49" spans="1:14" ht="13.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1"/>
    </row>
    <row r="50" spans="1:14" ht="13.5" thickBot="1">
      <c r="A50" s="5"/>
      <c r="B50" s="9" t="s">
        <v>130</v>
      </c>
      <c r="C50" s="24">
        <v>7180562</v>
      </c>
      <c r="D50" s="24">
        <v>7469899</v>
      </c>
      <c r="E50" s="24">
        <v>1044103</v>
      </c>
      <c r="F50" s="27">
        <v>326466</v>
      </c>
      <c r="G50" s="24">
        <v>1196500</v>
      </c>
      <c r="H50" s="24">
        <v>895073</v>
      </c>
      <c r="I50" s="24">
        <v>5050</v>
      </c>
      <c r="J50" s="9">
        <f>SUM(J10+J41+J46)</f>
        <v>10000</v>
      </c>
      <c r="K50" s="9">
        <f>SUM(K10+K41+K46)</f>
        <v>9000</v>
      </c>
      <c r="L50" s="9"/>
      <c r="M50" s="40">
        <v>10956091</v>
      </c>
      <c r="N50" s="12"/>
    </row>
    <row r="51" spans="1:14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2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50" t="s">
        <v>144</v>
      </c>
      <c r="B53" s="51"/>
      <c r="C53" s="51"/>
      <c r="D53" s="29"/>
      <c r="E53" s="11"/>
      <c r="F53" s="11"/>
      <c r="G53" s="11"/>
      <c r="H53" s="12"/>
      <c r="I53" s="12"/>
      <c r="J53" s="12"/>
      <c r="K53" s="12"/>
      <c r="L53" s="12"/>
      <c r="M53" s="12"/>
      <c r="N53" s="12"/>
    </row>
    <row r="54" spans="1:14" ht="12.75">
      <c r="A54" s="11"/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2"/>
    </row>
    <row r="55" spans="1:14" ht="12.75">
      <c r="A55" s="11"/>
      <c r="B55" s="47" t="s">
        <v>138</v>
      </c>
      <c r="C55" s="47"/>
      <c r="D55" s="19"/>
      <c r="E55" s="11"/>
      <c r="F55" s="11"/>
      <c r="G55" s="11"/>
      <c r="H55" s="12"/>
      <c r="I55" s="12"/>
      <c r="J55" s="12"/>
      <c r="K55" s="12"/>
      <c r="L55" s="12"/>
      <c r="M55" s="12"/>
      <c r="N55" s="12"/>
    </row>
    <row r="56" spans="1:14" ht="12.75">
      <c r="A56" s="11"/>
      <c r="B56" s="47" t="s">
        <v>136</v>
      </c>
      <c r="C56" s="52"/>
      <c r="D56" s="52"/>
      <c r="E56" s="52"/>
      <c r="F56" s="52"/>
      <c r="G56" s="52"/>
      <c r="H56" s="12"/>
      <c r="I56" s="12"/>
      <c r="J56" s="12"/>
      <c r="K56" s="12"/>
      <c r="L56" s="12"/>
      <c r="M56" s="12"/>
      <c r="N56" s="12"/>
    </row>
    <row r="57" spans="1:14" ht="12.75">
      <c r="A57" s="11"/>
      <c r="B57" s="3" t="s">
        <v>98</v>
      </c>
      <c r="C57" s="3"/>
      <c r="D57" s="3"/>
      <c r="E57" s="3"/>
      <c r="F57" s="3"/>
      <c r="G57" s="11"/>
      <c r="H57" s="12"/>
      <c r="I57" s="12"/>
      <c r="J57" s="12"/>
      <c r="K57" s="12"/>
      <c r="L57" s="12"/>
      <c r="M57" s="12"/>
      <c r="N57" s="12"/>
    </row>
    <row r="58" spans="1:14" ht="12.75">
      <c r="A58" s="11"/>
      <c r="B58" s="11" t="s">
        <v>116</v>
      </c>
      <c r="C58" s="11"/>
      <c r="D58" s="11"/>
      <c r="E58" s="11"/>
      <c r="F58" s="11"/>
      <c r="G58" s="11"/>
      <c r="H58" s="12"/>
      <c r="I58" s="12"/>
      <c r="J58" s="12"/>
      <c r="K58" s="12"/>
      <c r="L58" s="12"/>
      <c r="M58" s="12"/>
      <c r="N58" s="12"/>
    </row>
    <row r="59" spans="1:14" ht="12.75">
      <c r="A59" s="11"/>
      <c r="B59" s="11"/>
      <c r="C59" s="11"/>
      <c r="D59" s="11"/>
      <c r="E59" s="11"/>
      <c r="F59" s="11"/>
      <c r="G59" s="11"/>
      <c r="H59" s="12"/>
      <c r="I59" s="12"/>
      <c r="J59" s="12"/>
      <c r="K59" s="12"/>
      <c r="L59" s="12"/>
      <c r="M59" s="12"/>
      <c r="N59" s="12"/>
    </row>
    <row r="60" spans="1:14" ht="12.75">
      <c r="A60" s="9">
        <v>3</v>
      </c>
      <c r="B60" s="9" t="s">
        <v>25</v>
      </c>
      <c r="C60" s="9"/>
      <c r="D60" s="9"/>
      <c r="E60" s="24">
        <v>1022303</v>
      </c>
      <c r="F60" s="9"/>
      <c r="G60" s="9"/>
      <c r="H60" s="9"/>
      <c r="I60" s="9"/>
      <c r="J60" s="9"/>
      <c r="K60" s="9"/>
      <c r="L60" s="9"/>
      <c r="M60" s="9"/>
      <c r="N60" s="12"/>
    </row>
    <row r="61" spans="1:14" ht="12.75">
      <c r="A61" s="9">
        <v>31</v>
      </c>
      <c r="B61" s="9" t="s">
        <v>26</v>
      </c>
      <c r="C61" s="9"/>
      <c r="D61" s="9"/>
      <c r="E61" s="9">
        <f>SUM(E62:E65)</f>
        <v>0</v>
      </c>
      <c r="F61" s="9"/>
      <c r="G61" s="9"/>
      <c r="H61" s="9"/>
      <c r="I61" s="9"/>
      <c r="J61" s="9"/>
      <c r="K61" s="9"/>
      <c r="L61" s="9"/>
      <c r="M61" s="9"/>
      <c r="N61" s="12"/>
    </row>
    <row r="62" spans="1:14" ht="12.75">
      <c r="A62" s="5">
        <v>31111</v>
      </c>
      <c r="B62" s="5" t="s">
        <v>27</v>
      </c>
      <c r="C62" s="5"/>
      <c r="D62" s="5"/>
      <c r="E62" s="5"/>
      <c r="F62" s="5"/>
      <c r="G62" s="5"/>
      <c r="H62" s="9"/>
      <c r="I62" s="9"/>
      <c r="J62" s="9"/>
      <c r="K62" s="9"/>
      <c r="L62" s="9"/>
      <c r="M62" s="9"/>
      <c r="N62" s="12"/>
    </row>
    <row r="63" spans="1:14" ht="12.75">
      <c r="A63" s="5">
        <v>31219</v>
      </c>
      <c r="B63" s="5" t="s">
        <v>28</v>
      </c>
      <c r="C63" s="5"/>
      <c r="D63" s="5"/>
      <c r="E63" s="5"/>
      <c r="F63" s="5"/>
      <c r="G63" s="5"/>
      <c r="H63" s="9"/>
      <c r="I63" s="9"/>
      <c r="J63" s="9"/>
      <c r="K63" s="9"/>
      <c r="L63" s="9"/>
      <c r="M63" s="9"/>
      <c r="N63" s="12"/>
    </row>
    <row r="64" spans="1:14" ht="12.75">
      <c r="A64" s="5">
        <v>31321</v>
      </c>
      <c r="B64" s="5" t="s">
        <v>29</v>
      </c>
      <c r="C64" s="5"/>
      <c r="D64" s="5"/>
      <c r="E64" s="5"/>
      <c r="F64" s="5"/>
      <c r="G64" s="5"/>
      <c r="H64" s="9"/>
      <c r="I64" s="9"/>
      <c r="J64" s="9"/>
      <c r="K64" s="9"/>
      <c r="L64" s="9"/>
      <c r="M64" s="9"/>
      <c r="N64" s="12"/>
    </row>
    <row r="65" spans="1:14" ht="12.75">
      <c r="A65" s="5">
        <v>31332</v>
      </c>
      <c r="B65" s="5" t="s">
        <v>30</v>
      </c>
      <c r="C65" s="5"/>
      <c r="D65" s="5"/>
      <c r="E65" s="5"/>
      <c r="F65" s="5"/>
      <c r="G65" s="5"/>
      <c r="H65" s="9"/>
      <c r="I65" s="9"/>
      <c r="J65" s="9"/>
      <c r="K65" s="9"/>
      <c r="L65" s="9"/>
      <c r="M65" s="9"/>
      <c r="N65" s="12"/>
    </row>
    <row r="66" spans="1:14" ht="12.75">
      <c r="A66" s="9">
        <v>32</v>
      </c>
      <c r="B66" s="9" t="s">
        <v>31</v>
      </c>
      <c r="C66" s="9"/>
      <c r="D66" s="9"/>
      <c r="E66" s="24">
        <v>1013303</v>
      </c>
      <c r="F66" s="9"/>
      <c r="G66" s="9"/>
      <c r="H66" s="9"/>
      <c r="I66" s="9"/>
      <c r="J66" s="9"/>
      <c r="K66" s="9"/>
      <c r="L66" s="9"/>
      <c r="M66" s="9"/>
      <c r="N66" s="12"/>
    </row>
    <row r="67" spans="1:14" ht="12.75">
      <c r="A67" s="5">
        <v>32119</v>
      </c>
      <c r="B67" s="5" t="s">
        <v>95</v>
      </c>
      <c r="C67" s="5"/>
      <c r="D67" s="5"/>
      <c r="E67" s="23">
        <v>55000</v>
      </c>
      <c r="F67" s="23"/>
      <c r="G67" s="5"/>
      <c r="H67" s="9"/>
      <c r="I67" s="9"/>
      <c r="J67" s="9"/>
      <c r="K67" s="9"/>
      <c r="L67" s="9"/>
      <c r="M67" s="9"/>
      <c r="N67" s="12"/>
    </row>
    <row r="68" spans="1:14" ht="12.75">
      <c r="A68" s="5">
        <v>32121</v>
      </c>
      <c r="B68" s="5" t="s">
        <v>80</v>
      </c>
      <c r="C68" s="5"/>
      <c r="D68" s="5"/>
      <c r="E68" s="5"/>
      <c r="F68" s="5"/>
      <c r="G68" s="5"/>
      <c r="H68" s="9"/>
      <c r="I68" s="9"/>
      <c r="J68" s="9"/>
      <c r="K68" s="9"/>
      <c r="L68" s="9"/>
      <c r="M68" s="9"/>
      <c r="N68" s="12"/>
    </row>
    <row r="69" spans="1:14" ht="12.75">
      <c r="A69" s="5">
        <v>32131</v>
      </c>
      <c r="B69" s="5" t="s">
        <v>32</v>
      </c>
      <c r="C69" s="5"/>
      <c r="D69" s="5"/>
      <c r="E69" s="23">
        <v>4000</v>
      </c>
      <c r="F69" s="5"/>
      <c r="G69" s="5"/>
      <c r="H69" s="9"/>
      <c r="I69" s="9"/>
      <c r="J69" s="9"/>
      <c r="K69" s="9"/>
      <c r="L69" s="9"/>
      <c r="M69" s="9"/>
      <c r="N69" s="12"/>
    </row>
    <row r="70" spans="1:14" ht="12.75">
      <c r="A70" s="5">
        <v>32149</v>
      </c>
      <c r="B70" s="5" t="s">
        <v>33</v>
      </c>
      <c r="C70" s="5"/>
      <c r="D70" s="5"/>
      <c r="E70" s="5"/>
      <c r="F70" s="5"/>
      <c r="G70" s="5"/>
      <c r="H70" s="9"/>
      <c r="I70" s="9"/>
      <c r="J70" s="9"/>
      <c r="K70" s="9"/>
      <c r="L70" s="9"/>
      <c r="M70" s="9"/>
      <c r="N70" s="12"/>
    </row>
    <row r="71" spans="1:14" ht="12.75">
      <c r="A71" s="5">
        <v>32211</v>
      </c>
      <c r="B71" s="5" t="s">
        <v>36</v>
      </c>
      <c r="C71" s="5"/>
      <c r="D71" s="5"/>
      <c r="E71" s="23">
        <v>17000</v>
      </c>
      <c r="F71" s="5"/>
      <c r="G71" s="5"/>
      <c r="H71" s="9"/>
      <c r="I71" s="9"/>
      <c r="J71" s="9"/>
      <c r="K71" s="9"/>
      <c r="L71" s="9"/>
      <c r="M71" s="9"/>
      <c r="N71" s="12"/>
    </row>
    <row r="72" spans="1:14" ht="12.75">
      <c r="A72" s="5">
        <v>32219</v>
      </c>
      <c r="B72" s="5" t="s">
        <v>94</v>
      </c>
      <c r="C72" s="5"/>
      <c r="D72" s="5"/>
      <c r="E72" s="23">
        <v>58012</v>
      </c>
      <c r="F72" s="23"/>
      <c r="G72" s="5"/>
      <c r="H72" s="9"/>
      <c r="I72" s="9"/>
      <c r="J72" s="9"/>
      <c r="K72" s="9"/>
      <c r="L72" s="9"/>
      <c r="M72" s="9"/>
      <c r="N72" s="12"/>
    </row>
    <row r="73" spans="1:14" ht="12.75">
      <c r="A73" s="5">
        <v>32229</v>
      </c>
      <c r="B73" s="5" t="s">
        <v>37</v>
      </c>
      <c r="C73" s="5"/>
      <c r="D73" s="5"/>
      <c r="E73" s="5"/>
      <c r="F73" s="5"/>
      <c r="G73" s="5"/>
      <c r="H73" s="9"/>
      <c r="I73" s="9"/>
      <c r="J73" s="9"/>
      <c r="K73" s="9"/>
      <c r="L73" s="9"/>
      <c r="M73" s="9"/>
      <c r="N73" s="12"/>
    </row>
    <row r="74" spans="1:14" ht="12.75">
      <c r="A74" s="5">
        <v>32231</v>
      </c>
      <c r="B74" s="5" t="s">
        <v>38</v>
      </c>
      <c r="C74" s="5"/>
      <c r="D74" s="5"/>
      <c r="E74" s="23">
        <v>90000</v>
      </c>
      <c r="F74" s="5"/>
      <c r="G74" s="5"/>
      <c r="H74" s="9"/>
      <c r="I74" s="9"/>
      <c r="J74" s="9"/>
      <c r="K74" s="9"/>
      <c r="L74" s="9"/>
      <c r="M74" s="9"/>
      <c r="N74" s="12"/>
    </row>
    <row r="75" spans="1:14" ht="12.75">
      <c r="A75" s="5">
        <v>32233</v>
      </c>
      <c r="B75" s="5" t="s">
        <v>39</v>
      </c>
      <c r="C75" s="5"/>
      <c r="D75" s="5"/>
      <c r="E75" s="25">
        <v>155000</v>
      </c>
      <c r="F75" s="5"/>
      <c r="G75" s="5"/>
      <c r="H75" s="9"/>
      <c r="I75" s="9"/>
      <c r="J75" s="9"/>
      <c r="K75" s="9"/>
      <c r="L75" s="9"/>
      <c r="M75" s="9"/>
      <c r="N75" s="12"/>
    </row>
    <row r="76" spans="1:14" ht="12.75">
      <c r="A76" s="5">
        <v>32234</v>
      </c>
      <c r="B76" s="5" t="s">
        <v>40</v>
      </c>
      <c r="C76" s="5"/>
      <c r="D76" s="5"/>
      <c r="E76" s="23">
        <v>3672</v>
      </c>
      <c r="F76" s="5"/>
      <c r="G76" s="5"/>
      <c r="H76" s="9"/>
      <c r="I76" s="9"/>
      <c r="J76" s="9"/>
      <c r="K76" s="9"/>
      <c r="L76" s="9"/>
      <c r="M76" s="9"/>
      <c r="N76" s="12"/>
    </row>
    <row r="77" spans="1:14" ht="12.75">
      <c r="A77" s="5">
        <v>32239</v>
      </c>
      <c r="B77" s="5" t="s">
        <v>41</v>
      </c>
      <c r="C77" s="5"/>
      <c r="D77" s="5"/>
      <c r="E77" s="5"/>
      <c r="F77" s="5"/>
      <c r="G77" s="5"/>
      <c r="H77" s="9"/>
      <c r="I77" s="9"/>
      <c r="J77" s="9"/>
      <c r="K77" s="9"/>
      <c r="L77" s="9"/>
      <c r="M77" s="9"/>
      <c r="N77" s="12"/>
    </row>
    <row r="78" spans="1:14" ht="12.75">
      <c r="A78" s="5">
        <v>32244</v>
      </c>
      <c r="B78" s="5" t="s">
        <v>81</v>
      </c>
      <c r="C78" s="5"/>
      <c r="D78" s="5"/>
      <c r="E78" s="23">
        <v>7000</v>
      </c>
      <c r="F78" s="23"/>
      <c r="G78" s="5"/>
      <c r="H78" s="9"/>
      <c r="I78" s="9"/>
      <c r="J78" s="9"/>
      <c r="K78" s="9"/>
      <c r="L78" s="9"/>
      <c r="M78" s="9"/>
      <c r="N78" s="12"/>
    </row>
    <row r="79" spans="1:14" ht="12.75">
      <c r="A79" s="5">
        <v>32251</v>
      </c>
      <c r="B79" s="5" t="s">
        <v>42</v>
      </c>
      <c r="C79" s="5"/>
      <c r="D79" s="5"/>
      <c r="E79" s="23">
        <v>5000</v>
      </c>
      <c r="F79" s="5"/>
      <c r="G79" s="5"/>
      <c r="H79" s="5"/>
      <c r="I79" s="5"/>
      <c r="J79" s="5"/>
      <c r="K79" s="5"/>
      <c r="L79" s="5"/>
      <c r="M79" s="5"/>
      <c r="N79" s="21"/>
    </row>
    <row r="80" spans="1:14" ht="12.75">
      <c r="A80" s="5">
        <v>32252</v>
      </c>
      <c r="B80" s="5" t="s">
        <v>43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21"/>
    </row>
    <row r="81" spans="1:14" ht="12.75">
      <c r="A81" s="5">
        <v>32271</v>
      </c>
      <c r="B81" s="5" t="s">
        <v>82</v>
      </c>
      <c r="C81" s="5"/>
      <c r="D81" s="5"/>
      <c r="E81" s="23">
        <v>4000</v>
      </c>
      <c r="F81" s="5"/>
      <c r="G81" s="5"/>
      <c r="H81" s="5"/>
      <c r="I81" s="5"/>
      <c r="J81" s="5"/>
      <c r="K81" s="5"/>
      <c r="L81" s="5"/>
      <c r="M81" s="5"/>
      <c r="N81" s="21"/>
    </row>
    <row r="82" spans="1:14" ht="12.75">
      <c r="A82" s="5">
        <v>32311</v>
      </c>
      <c r="B82" s="5" t="s">
        <v>83</v>
      </c>
      <c r="C82" s="5"/>
      <c r="D82" s="5"/>
      <c r="E82" s="23">
        <v>46500</v>
      </c>
      <c r="F82" s="23"/>
      <c r="G82" s="5"/>
      <c r="H82" s="5"/>
      <c r="I82" s="5"/>
      <c r="J82" s="5"/>
      <c r="K82" s="5"/>
      <c r="L82" s="5"/>
      <c r="M82" s="5"/>
      <c r="N82" s="21"/>
    </row>
    <row r="83" spans="1:14" ht="12.75">
      <c r="A83" s="5">
        <v>32313</v>
      </c>
      <c r="B83" s="5" t="s">
        <v>44</v>
      </c>
      <c r="C83" s="5"/>
      <c r="D83" s="5"/>
      <c r="E83" s="23">
        <v>4000</v>
      </c>
      <c r="F83" s="5"/>
      <c r="G83" s="5"/>
      <c r="H83" s="5"/>
      <c r="I83" s="5"/>
      <c r="J83" s="5"/>
      <c r="K83" s="5"/>
      <c r="L83" s="5"/>
      <c r="M83" s="5"/>
      <c r="N83" s="21"/>
    </row>
    <row r="84" spans="1:14" ht="12.75">
      <c r="A84" s="5">
        <v>32319</v>
      </c>
      <c r="B84" s="5" t="s">
        <v>45</v>
      </c>
      <c r="C84" s="5"/>
      <c r="D84" s="5"/>
      <c r="E84" s="23">
        <v>420750</v>
      </c>
      <c r="F84" s="5"/>
      <c r="G84" s="5"/>
      <c r="H84" s="5"/>
      <c r="I84" s="5"/>
      <c r="J84" s="5"/>
      <c r="K84" s="5"/>
      <c r="L84" s="5"/>
      <c r="M84" s="5"/>
      <c r="N84" s="21"/>
    </row>
    <row r="85" spans="1:14" ht="12.75">
      <c r="A85" s="5">
        <v>32329</v>
      </c>
      <c r="B85" s="5" t="s">
        <v>46</v>
      </c>
      <c r="C85" s="5"/>
      <c r="D85" s="5"/>
      <c r="E85" s="23">
        <v>34000</v>
      </c>
      <c r="F85" s="5"/>
      <c r="G85" s="5"/>
      <c r="H85" s="5"/>
      <c r="I85" s="5"/>
      <c r="J85" s="5"/>
      <c r="K85" s="5"/>
      <c r="L85" s="5"/>
      <c r="M85" s="5"/>
      <c r="N85" s="21"/>
    </row>
    <row r="86" spans="1:14" ht="12.75">
      <c r="A86" s="5">
        <v>32339</v>
      </c>
      <c r="B86" s="5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21"/>
    </row>
    <row r="87" spans="1:14" ht="12.75">
      <c r="A87" s="5">
        <v>32349</v>
      </c>
      <c r="B87" s="5" t="s">
        <v>48</v>
      </c>
      <c r="C87" s="5"/>
      <c r="D87" s="5"/>
      <c r="E87" s="23">
        <v>35000</v>
      </c>
      <c r="F87" s="23"/>
      <c r="G87" s="5"/>
      <c r="H87" s="5"/>
      <c r="I87" s="5"/>
      <c r="J87" s="5"/>
      <c r="K87" s="5"/>
      <c r="L87" s="5"/>
      <c r="M87" s="5"/>
      <c r="N87" s="21"/>
    </row>
    <row r="88" spans="1:14" ht="12.75">
      <c r="A88" s="5">
        <v>32359</v>
      </c>
      <c r="B88" s="5" t="s">
        <v>49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21"/>
    </row>
    <row r="89" spans="1:14" ht="12.75">
      <c r="A89" s="5">
        <v>32361</v>
      </c>
      <c r="B89" s="5" t="s">
        <v>50</v>
      </c>
      <c r="C89" s="5"/>
      <c r="D89" s="5"/>
      <c r="E89" s="23"/>
      <c r="F89" s="23"/>
      <c r="G89" s="5"/>
      <c r="H89" s="5"/>
      <c r="I89" s="5"/>
      <c r="J89" s="5"/>
      <c r="K89" s="5"/>
      <c r="L89" s="5"/>
      <c r="M89" s="5"/>
      <c r="N89" s="21"/>
    </row>
    <row r="90" spans="1:14" ht="12.75">
      <c r="A90" s="5">
        <v>32369</v>
      </c>
      <c r="B90" s="5" t="s">
        <v>51</v>
      </c>
      <c r="C90" s="5"/>
      <c r="D90" s="5"/>
      <c r="E90" s="23">
        <v>10200</v>
      </c>
      <c r="F90" s="5"/>
      <c r="G90" s="5"/>
      <c r="H90" s="5"/>
      <c r="I90" s="5"/>
      <c r="J90" s="5"/>
      <c r="K90" s="5"/>
      <c r="L90" s="5"/>
      <c r="M90" s="5"/>
      <c r="N90" s="21"/>
    </row>
    <row r="91" spans="1:14" ht="12.75">
      <c r="A91" s="5">
        <v>32371</v>
      </c>
      <c r="B91" s="5" t="s">
        <v>52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21"/>
    </row>
    <row r="92" spans="1:14" ht="12.75">
      <c r="A92" s="5">
        <v>32372</v>
      </c>
      <c r="B92" s="5" t="s">
        <v>53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1"/>
    </row>
    <row r="93" spans="1:14" ht="12.75">
      <c r="A93" s="5">
        <v>32379</v>
      </c>
      <c r="B93" s="5" t="s">
        <v>54</v>
      </c>
      <c r="C93" s="5"/>
      <c r="D93" s="5"/>
      <c r="E93" s="23">
        <v>11040</v>
      </c>
      <c r="F93" s="5"/>
      <c r="G93" s="5"/>
      <c r="H93" s="5"/>
      <c r="I93" s="5"/>
      <c r="J93" s="5"/>
      <c r="K93" s="5"/>
      <c r="L93" s="5"/>
      <c r="M93" s="5"/>
      <c r="N93" s="21"/>
    </row>
    <row r="94" spans="1:14" ht="12.75">
      <c r="A94" s="5">
        <v>32389</v>
      </c>
      <c r="B94" s="5" t="s">
        <v>55</v>
      </c>
      <c r="C94" s="5"/>
      <c r="D94" s="5"/>
      <c r="E94" s="23">
        <v>11000</v>
      </c>
      <c r="F94" s="5"/>
      <c r="G94" s="5"/>
      <c r="H94" s="5"/>
      <c r="I94" s="5"/>
      <c r="J94" s="5"/>
      <c r="K94" s="5"/>
      <c r="L94" s="5"/>
      <c r="M94" s="5"/>
      <c r="N94" s="21"/>
    </row>
    <row r="95" spans="1:14" ht="12.75">
      <c r="A95" s="5">
        <v>32391</v>
      </c>
      <c r="B95" s="5" t="s">
        <v>56</v>
      </c>
      <c r="C95" s="5"/>
      <c r="D95" s="5"/>
      <c r="E95" s="25">
        <v>1000</v>
      </c>
      <c r="F95" s="5"/>
      <c r="G95" s="5"/>
      <c r="H95" s="5"/>
      <c r="I95" s="5"/>
      <c r="J95" s="5"/>
      <c r="K95" s="5"/>
      <c r="L95" s="5"/>
      <c r="M95" s="5"/>
      <c r="N95" s="21"/>
    </row>
    <row r="96" spans="1:14" ht="12.75">
      <c r="A96" s="5">
        <v>32399</v>
      </c>
      <c r="B96" s="5" t="s">
        <v>57</v>
      </c>
      <c r="C96" s="5"/>
      <c r="D96" s="5"/>
      <c r="E96" s="23">
        <v>4500</v>
      </c>
      <c r="F96" s="5"/>
      <c r="G96" s="5"/>
      <c r="H96" s="5"/>
      <c r="I96" s="5"/>
      <c r="J96" s="5"/>
      <c r="K96" s="5"/>
      <c r="L96" s="5"/>
      <c r="M96" s="5"/>
      <c r="N96" s="21"/>
    </row>
    <row r="97" spans="1:14" ht="12.75">
      <c r="A97" s="5">
        <v>32412</v>
      </c>
      <c r="B97" s="5" t="s">
        <v>84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21"/>
    </row>
    <row r="98" spans="1:14" ht="12.75">
      <c r="A98" s="5">
        <v>32922</v>
      </c>
      <c r="B98" s="5" t="s">
        <v>58</v>
      </c>
      <c r="C98" s="5"/>
      <c r="D98" s="5"/>
      <c r="E98" s="23">
        <v>10525</v>
      </c>
      <c r="F98" s="5"/>
      <c r="G98" s="5"/>
      <c r="H98" s="5"/>
      <c r="I98" s="5"/>
      <c r="J98" s="5"/>
      <c r="K98" s="5"/>
      <c r="L98" s="5"/>
      <c r="M98" s="5"/>
      <c r="N98" s="21"/>
    </row>
    <row r="99" spans="1:14" ht="12.75">
      <c r="A99" s="5">
        <v>32923</v>
      </c>
      <c r="B99" s="5" t="s">
        <v>85</v>
      </c>
      <c r="C99" s="5"/>
      <c r="D99" s="5"/>
      <c r="E99" s="23">
        <v>11104</v>
      </c>
      <c r="F99" s="5"/>
      <c r="G99" s="5"/>
      <c r="H99" s="5"/>
      <c r="I99" s="5"/>
      <c r="J99" s="5"/>
      <c r="K99" s="5"/>
      <c r="L99" s="5"/>
      <c r="M99" s="5"/>
      <c r="N99" s="21"/>
    </row>
    <row r="100" spans="1:14" ht="12.75">
      <c r="A100" s="5">
        <v>32931</v>
      </c>
      <c r="B100" s="5" t="s">
        <v>59</v>
      </c>
      <c r="C100" s="5"/>
      <c r="D100" s="5"/>
      <c r="E100" s="23">
        <v>4000</v>
      </c>
      <c r="F100" s="5"/>
      <c r="G100" s="5"/>
      <c r="H100" s="5"/>
      <c r="I100" s="5"/>
      <c r="J100" s="5"/>
      <c r="K100" s="5"/>
      <c r="L100" s="5"/>
      <c r="M100" s="5"/>
      <c r="N100" s="21"/>
    </row>
    <row r="101" spans="1:14" ht="12.75">
      <c r="A101" s="5">
        <v>32941</v>
      </c>
      <c r="B101" s="5" t="s">
        <v>60</v>
      </c>
      <c r="C101" s="5"/>
      <c r="D101" s="5"/>
      <c r="E101" s="23">
        <v>1000</v>
      </c>
      <c r="F101" s="5"/>
      <c r="G101" s="5"/>
      <c r="H101" s="5"/>
      <c r="I101" s="5"/>
      <c r="J101" s="5"/>
      <c r="K101" s="5"/>
      <c r="L101" s="5"/>
      <c r="M101" s="5"/>
      <c r="N101" s="21"/>
    </row>
    <row r="102" spans="1:14" ht="12.75">
      <c r="A102" s="5">
        <v>32952</v>
      </c>
      <c r="B102" s="5" t="s">
        <v>86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1"/>
    </row>
    <row r="103" spans="1:14" ht="12.75">
      <c r="A103" s="5">
        <v>32999</v>
      </c>
      <c r="B103" s="5" t="s">
        <v>61</v>
      </c>
      <c r="C103" s="9"/>
      <c r="D103" s="9"/>
      <c r="E103" s="23">
        <v>10000</v>
      </c>
      <c r="F103" s="5"/>
      <c r="G103" s="5"/>
      <c r="H103" s="5"/>
      <c r="I103" s="5"/>
      <c r="J103" s="5"/>
      <c r="K103" s="5"/>
      <c r="L103" s="5"/>
      <c r="M103" s="5"/>
      <c r="N103" s="21"/>
    </row>
    <row r="104" spans="1:14" ht="12.75">
      <c r="A104" s="9">
        <v>34</v>
      </c>
      <c r="B104" s="9" t="s">
        <v>62</v>
      </c>
      <c r="C104" s="9"/>
      <c r="D104" s="9"/>
      <c r="E104" s="26">
        <v>9000</v>
      </c>
      <c r="F104" s="9"/>
      <c r="G104" s="9"/>
      <c r="H104" s="9"/>
      <c r="I104" s="9"/>
      <c r="J104" s="9"/>
      <c r="K104" s="9"/>
      <c r="L104" s="9"/>
      <c r="M104" s="9"/>
      <c r="N104" s="12"/>
    </row>
    <row r="105" spans="1:14" ht="12.75">
      <c r="A105" s="5">
        <v>34311</v>
      </c>
      <c r="B105" s="5" t="s">
        <v>63</v>
      </c>
      <c r="C105" s="5"/>
      <c r="D105" s="5"/>
      <c r="E105" s="23">
        <v>8000</v>
      </c>
      <c r="F105" s="5"/>
      <c r="G105" s="5"/>
      <c r="H105" s="5"/>
      <c r="I105" s="5"/>
      <c r="J105" s="5"/>
      <c r="K105" s="5"/>
      <c r="L105" s="5"/>
      <c r="M105" s="5"/>
      <c r="N105" s="21"/>
    </row>
    <row r="106" spans="1:14" ht="12.75">
      <c r="A106" s="5">
        <v>34339</v>
      </c>
      <c r="B106" s="5" t="s">
        <v>64</v>
      </c>
      <c r="C106" s="5"/>
      <c r="D106" s="5"/>
      <c r="E106" s="25">
        <v>1000</v>
      </c>
      <c r="F106" s="5"/>
      <c r="G106" s="5"/>
      <c r="H106" s="5"/>
      <c r="I106" s="5"/>
      <c r="J106" s="5"/>
      <c r="K106" s="5"/>
      <c r="L106" s="5"/>
      <c r="M106" s="5"/>
      <c r="N106" s="21"/>
    </row>
    <row r="107" spans="1:14" ht="12.75">
      <c r="A107" s="5">
        <v>34349</v>
      </c>
      <c r="B107" s="5" t="s">
        <v>87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1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1"/>
    </row>
    <row r="109" spans="1:14" ht="12.75">
      <c r="A109" s="9"/>
      <c r="B109" s="9" t="s">
        <v>110</v>
      </c>
      <c r="C109" s="9"/>
      <c r="D109" s="9"/>
      <c r="E109" s="24">
        <v>1022303</v>
      </c>
      <c r="F109" s="9"/>
      <c r="G109" s="9"/>
      <c r="H109" s="9"/>
      <c r="I109" s="9"/>
      <c r="J109" s="9"/>
      <c r="K109" s="9"/>
      <c r="L109" s="9"/>
      <c r="M109" s="9"/>
      <c r="N109" s="12"/>
    </row>
    <row r="110" spans="1:14" ht="12.75">
      <c r="A110" s="12"/>
      <c r="B110" s="12"/>
      <c r="C110" s="12"/>
      <c r="D110" s="12"/>
      <c r="E110" s="12"/>
      <c r="F110" s="12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s="12"/>
      <c r="B111" s="12"/>
      <c r="C111" s="12"/>
      <c r="D111" s="12"/>
      <c r="E111" s="12"/>
      <c r="F111" s="12"/>
      <c r="G111" s="11"/>
      <c r="H111" s="11"/>
      <c r="I111" s="11"/>
      <c r="J111" s="11"/>
      <c r="K111" s="11"/>
      <c r="L111" s="11"/>
      <c r="M111" s="11"/>
      <c r="N111" s="11"/>
    </row>
    <row r="112" spans="1:14" ht="12.75">
      <c r="A112" s="11"/>
      <c r="B112" s="11"/>
      <c r="C112" s="11"/>
      <c r="D112" s="11"/>
      <c r="E112" s="11"/>
      <c r="F112" s="11"/>
      <c r="G112" s="11"/>
      <c r="H112" s="12"/>
      <c r="I112" s="12"/>
      <c r="J112" s="12"/>
      <c r="K112" s="12"/>
      <c r="L112" s="12"/>
      <c r="M112" s="12"/>
      <c r="N112" s="12"/>
    </row>
    <row r="113" spans="1:14" ht="12.75">
      <c r="A113" s="11"/>
      <c r="B113" s="47" t="s">
        <v>112</v>
      </c>
      <c r="C113" s="52"/>
      <c r="D113" s="52"/>
      <c r="E113" s="52"/>
      <c r="F113" s="52"/>
      <c r="G113" s="52"/>
      <c r="H113" s="12"/>
      <c r="I113" s="12"/>
      <c r="J113" s="12"/>
      <c r="K113" s="12"/>
      <c r="L113" s="12"/>
      <c r="M113" s="12"/>
      <c r="N113" s="12"/>
    </row>
    <row r="114" spans="1:14" ht="12.75">
      <c r="A114" s="11"/>
      <c r="B114" s="11" t="s">
        <v>116</v>
      </c>
      <c r="C114" s="3"/>
      <c r="D114" s="3"/>
      <c r="E114" s="11"/>
      <c r="F114" s="11"/>
      <c r="G114" s="11"/>
      <c r="H114" s="12"/>
      <c r="I114" s="12"/>
      <c r="J114" s="12"/>
      <c r="K114" s="12"/>
      <c r="L114" s="12"/>
      <c r="M114" s="12"/>
      <c r="N114" s="12"/>
    </row>
    <row r="115" spans="1:14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2.75">
      <c r="A116" s="9">
        <v>4</v>
      </c>
      <c r="B116" s="9" t="s">
        <v>102</v>
      </c>
      <c r="C116" s="9"/>
      <c r="D116" s="9"/>
      <c r="E116" s="24">
        <v>21800</v>
      </c>
      <c r="F116" s="9"/>
      <c r="G116" s="5"/>
      <c r="H116" s="5"/>
      <c r="I116" s="5"/>
      <c r="J116" s="5"/>
      <c r="K116" s="5"/>
      <c r="L116" s="5"/>
      <c r="M116" s="5"/>
      <c r="N116" s="21"/>
    </row>
    <row r="117" spans="1:14" ht="12.75">
      <c r="A117" s="9">
        <v>42</v>
      </c>
      <c r="B117" s="9" t="s">
        <v>113</v>
      </c>
      <c r="C117" s="9"/>
      <c r="D117" s="9"/>
      <c r="E117" s="24"/>
      <c r="F117" s="9"/>
      <c r="G117" s="5"/>
      <c r="H117" s="5"/>
      <c r="I117" s="5"/>
      <c r="J117" s="5"/>
      <c r="K117" s="5"/>
      <c r="L117" s="5"/>
      <c r="M117" s="5"/>
      <c r="N117" s="21"/>
    </row>
    <row r="118" spans="1:14" ht="12.75">
      <c r="A118" s="5">
        <v>42273</v>
      </c>
      <c r="B118" s="5" t="s">
        <v>99</v>
      </c>
      <c r="C118" s="5"/>
      <c r="D118" s="5"/>
      <c r="E118" s="25">
        <v>17800</v>
      </c>
      <c r="F118" s="5"/>
      <c r="G118" s="5"/>
      <c r="H118" s="5"/>
      <c r="I118" s="5"/>
      <c r="J118" s="5"/>
      <c r="K118" s="5"/>
      <c r="L118" s="5"/>
      <c r="M118" s="5"/>
      <c r="N118" s="21"/>
    </row>
    <row r="119" spans="1:14" ht="12.75">
      <c r="A119" s="5">
        <v>42411</v>
      </c>
      <c r="B119" s="5" t="s">
        <v>100</v>
      </c>
      <c r="C119" s="5"/>
      <c r="D119" s="5"/>
      <c r="E119" s="25">
        <v>4000</v>
      </c>
      <c r="F119" s="5"/>
      <c r="G119" s="5"/>
      <c r="H119" s="5"/>
      <c r="I119" s="5"/>
      <c r="J119" s="5"/>
      <c r="K119" s="5"/>
      <c r="L119" s="5"/>
      <c r="M119" s="5"/>
      <c r="N119" s="21"/>
    </row>
    <row r="120" spans="1:14" ht="12.75">
      <c r="A120" s="5">
        <v>42621</v>
      </c>
      <c r="B120" s="5" t="s">
        <v>128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21"/>
    </row>
    <row r="121" spans="1:14" ht="12.75">
      <c r="A121" s="9"/>
      <c r="B121" s="9" t="s">
        <v>109</v>
      </c>
      <c r="C121" s="9"/>
      <c r="D121" s="9"/>
      <c r="E121" s="24">
        <v>21800</v>
      </c>
      <c r="F121" s="9"/>
      <c r="G121" s="5"/>
      <c r="H121" s="5"/>
      <c r="I121" s="5"/>
      <c r="J121" s="5"/>
      <c r="K121" s="5"/>
      <c r="L121" s="5"/>
      <c r="M121" s="5"/>
      <c r="N121" s="21"/>
    </row>
    <row r="122" spans="1:14" ht="12.75">
      <c r="A122" s="12"/>
      <c r="B122" s="12"/>
      <c r="C122" s="12"/>
      <c r="D122" s="12"/>
      <c r="E122" s="12"/>
      <c r="F122" s="12"/>
      <c r="G122" s="11"/>
      <c r="H122" s="11"/>
      <c r="I122" s="11"/>
      <c r="J122" s="11"/>
      <c r="K122" s="11"/>
      <c r="L122" s="11"/>
      <c r="M122" s="11"/>
      <c r="N122" s="11"/>
    </row>
    <row r="123" spans="1:14" ht="12.75">
      <c r="A123" s="11"/>
      <c r="B123" s="47" t="s">
        <v>101</v>
      </c>
      <c r="C123" s="52"/>
      <c r="D123" s="52"/>
      <c r="E123" s="52"/>
      <c r="F123" s="52"/>
      <c r="G123" s="52"/>
      <c r="H123" s="52"/>
      <c r="I123" s="22"/>
      <c r="J123" s="11"/>
      <c r="K123" s="11"/>
      <c r="L123" s="11"/>
      <c r="M123" s="11"/>
      <c r="N123" s="11"/>
    </row>
    <row r="124" spans="1:14" ht="12.75">
      <c r="A124" s="11"/>
      <c r="B124" s="11" t="s">
        <v>116</v>
      </c>
      <c r="C124" s="3"/>
      <c r="D124" s="3"/>
      <c r="E124" s="3"/>
      <c r="F124" s="3"/>
      <c r="G124" s="11"/>
      <c r="H124" s="11"/>
      <c r="I124" s="11"/>
      <c r="J124" s="11"/>
      <c r="K124" s="11"/>
      <c r="L124" s="11"/>
      <c r="M124" s="11"/>
      <c r="N124" s="11"/>
    </row>
    <row r="125" spans="1:14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2.75">
      <c r="A126" s="9">
        <v>3</v>
      </c>
      <c r="B126" s="9" t="s">
        <v>25</v>
      </c>
      <c r="C126" s="9"/>
      <c r="D126" s="9"/>
      <c r="E126" s="9">
        <f>SUM(E127+P128)</f>
        <v>0</v>
      </c>
      <c r="F126" s="9"/>
      <c r="G126" s="5"/>
      <c r="H126" s="5"/>
      <c r="I126" s="5"/>
      <c r="J126" s="5"/>
      <c r="K126" s="5"/>
      <c r="L126" s="5"/>
      <c r="M126" s="5"/>
      <c r="N126" s="21"/>
    </row>
    <row r="127" spans="1:14" ht="12.75">
      <c r="A127" s="9">
        <v>32</v>
      </c>
      <c r="B127" s="9" t="s">
        <v>31</v>
      </c>
      <c r="C127" s="9"/>
      <c r="D127" s="9"/>
      <c r="E127" s="9">
        <f>SUM(E128+P127)</f>
        <v>0</v>
      </c>
      <c r="F127" s="9"/>
      <c r="G127" s="5"/>
      <c r="H127" s="5"/>
      <c r="I127" s="5"/>
      <c r="J127" s="5"/>
      <c r="K127" s="5"/>
      <c r="L127" s="5"/>
      <c r="M127" s="5"/>
      <c r="N127" s="21"/>
    </row>
    <row r="128" spans="1:14" ht="12.75">
      <c r="A128" s="5">
        <v>32329</v>
      </c>
      <c r="B128" s="5" t="s">
        <v>103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21"/>
    </row>
    <row r="129" spans="1:14" ht="12.75">
      <c r="A129" s="9">
        <v>4</v>
      </c>
      <c r="B129" s="9" t="s">
        <v>108</v>
      </c>
      <c r="C129" s="9"/>
      <c r="D129" s="9"/>
      <c r="E129" s="9">
        <f>SUM(E130+E133)</f>
        <v>0</v>
      </c>
      <c r="F129" s="9"/>
      <c r="G129" s="5"/>
      <c r="H129" s="5"/>
      <c r="I129" s="5"/>
      <c r="J129" s="5"/>
      <c r="K129" s="5"/>
      <c r="L129" s="5"/>
      <c r="M129" s="5"/>
      <c r="N129" s="21"/>
    </row>
    <row r="130" spans="1:14" ht="12.75">
      <c r="A130" s="9">
        <v>42</v>
      </c>
      <c r="B130" s="9" t="s">
        <v>114</v>
      </c>
      <c r="C130" s="9"/>
      <c r="D130" s="9"/>
      <c r="E130" s="9">
        <f>SUM(E131+E132)</f>
        <v>0</v>
      </c>
      <c r="F130" s="9"/>
      <c r="G130" s="5"/>
      <c r="H130" s="5"/>
      <c r="I130" s="5"/>
      <c r="J130" s="5"/>
      <c r="K130" s="5"/>
      <c r="L130" s="5"/>
      <c r="M130" s="5"/>
      <c r="N130" s="21"/>
    </row>
    <row r="131" spans="1:14" ht="12.75">
      <c r="A131" s="5">
        <v>42122</v>
      </c>
      <c r="B131" s="5" t="s">
        <v>104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21"/>
    </row>
    <row r="132" spans="1:14" ht="12.75">
      <c r="A132" s="5">
        <v>42149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21"/>
    </row>
    <row r="133" spans="1:14" ht="12.75">
      <c r="A133" s="9">
        <v>45</v>
      </c>
      <c r="B133" s="9" t="s">
        <v>115</v>
      </c>
      <c r="C133" s="9"/>
      <c r="D133" s="9"/>
      <c r="E133" s="9">
        <f>SUM(E134+E135)</f>
        <v>0</v>
      </c>
      <c r="F133" s="9"/>
      <c r="G133" s="5"/>
      <c r="H133" s="5"/>
      <c r="I133" s="5"/>
      <c r="J133" s="5"/>
      <c r="K133" s="5"/>
      <c r="L133" s="5"/>
      <c r="M133" s="5"/>
      <c r="N133" s="21"/>
    </row>
    <row r="134" spans="1:14" ht="12.75">
      <c r="A134" s="5">
        <v>45111</v>
      </c>
      <c r="B134" s="5" t="s">
        <v>107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21"/>
    </row>
    <row r="135" spans="1:14" ht="12.75">
      <c r="A135" s="5">
        <v>45411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21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21"/>
    </row>
    <row r="137" spans="1:14" ht="12.75">
      <c r="A137" s="5"/>
      <c r="B137" s="9" t="s">
        <v>127</v>
      </c>
      <c r="C137" s="9"/>
      <c r="D137" s="9"/>
      <c r="E137" s="9">
        <f>SUM(E126+E129)</f>
        <v>0</v>
      </c>
      <c r="F137" s="9"/>
      <c r="G137" s="5"/>
      <c r="H137" s="5"/>
      <c r="I137" s="5"/>
      <c r="J137" s="5"/>
      <c r="K137" s="5"/>
      <c r="L137" s="5"/>
      <c r="M137" s="5"/>
      <c r="N137" s="21"/>
    </row>
    <row r="138" spans="1:14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2.75">
      <c r="A139" s="5"/>
      <c r="B139" s="9" t="s">
        <v>124</v>
      </c>
      <c r="C139" s="9"/>
      <c r="D139" s="9"/>
      <c r="E139" s="24">
        <v>995569</v>
      </c>
      <c r="F139" s="9"/>
      <c r="G139" s="5"/>
      <c r="H139" s="5"/>
      <c r="I139" s="5"/>
      <c r="J139" s="5"/>
      <c r="K139" s="5"/>
      <c r="L139" s="5"/>
      <c r="M139" s="5"/>
      <c r="N139" s="21"/>
    </row>
    <row r="140" spans="1:14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2.75">
      <c r="A141" s="11" t="s">
        <v>111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2.75">
      <c r="A146" s="11"/>
      <c r="B146" s="3" t="s">
        <v>117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2.75">
      <c r="A147" s="11"/>
      <c r="B147" s="11" t="s">
        <v>139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>
      <c r="A149" s="9">
        <v>3</v>
      </c>
      <c r="B149" s="9" t="s">
        <v>25</v>
      </c>
      <c r="C149" s="24">
        <v>7180562</v>
      </c>
      <c r="D149" s="24">
        <v>7469899</v>
      </c>
      <c r="E149" s="9"/>
      <c r="F149" s="24">
        <v>326466</v>
      </c>
      <c r="G149" s="24">
        <v>1196500</v>
      </c>
      <c r="H149" s="24">
        <v>895073</v>
      </c>
      <c r="I149" s="9"/>
      <c r="J149" s="9">
        <f>SUM(J150+J156+J194)</f>
        <v>0</v>
      </c>
      <c r="K149" s="9">
        <f>SUM(K150+K156+K194)</f>
        <v>9000</v>
      </c>
      <c r="L149" s="9"/>
      <c r="M149" s="9">
        <f>SUM(M150+M156+M194)</f>
        <v>0</v>
      </c>
      <c r="N149" s="12"/>
    </row>
    <row r="150" spans="1:14" ht="12.75">
      <c r="A150" s="9">
        <v>31</v>
      </c>
      <c r="B150" s="9" t="s">
        <v>26</v>
      </c>
      <c r="C150" s="24">
        <v>6655864</v>
      </c>
      <c r="D150" s="24">
        <v>6655864</v>
      </c>
      <c r="E150" s="9"/>
      <c r="F150" s="24">
        <v>85950</v>
      </c>
      <c r="G150" s="24">
        <v>1021934</v>
      </c>
      <c r="H150" s="24">
        <v>53668</v>
      </c>
      <c r="I150" s="9"/>
      <c r="J150" s="9">
        <f>SUM(J151:J155)</f>
        <v>0</v>
      </c>
      <c r="K150" s="9">
        <f>SUM(K151:K155)</f>
        <v>0</v>
      </c>
      <c r="L150" s="9"/>
      <c r="M150" s="9">
        <f>SUM(M151:M155)</f>
        <v>0</v>
      </c>
      <c r="N150" s="12"/>
    </row>
    <row r="151" spans="1:14" ht="12.75">
      <c r="A151" s="5">
        <v>31111</v>
      </c>
      <c r="B151" s="5" t="s">
        <v>27</v>
      </c>
      <c r="C151" s="23">
        <v>5568507</v>
      </c>
      <c r="D151" s="23">
        <v>5568507</v>
      </c>
      <c r="E151" s="5"/>
      <c r="F151" s="23">
        <v>6450</v>
      </c>
      <c r="G151" s="23">
        <v>851016</v>
      </c>
      <c r="H151" s="23">
        <v>46067</v>
      </c>
      <c r="I151" s="5"/>
      <c r="J151" s="9"/>
      <c r="K151" s="9"/>
      <c r="L151" s="9"/>
      <c r="M151" s="9"/>
      <c r="N151" s="12"/>
    </row>
    <row r="152" spans="1:14" ht="12.75">
      <c r="A152" s="5">
        <v>31219</v>
      </c>
      <c r="B152" s="5" t="s">
        <v>28</v>
      </c>
      <c r="C152" s="23">
        <v>200000</v>
      </c>
      <c r="D152" s="23">
        <v>200000</v>
      </c>
      <c r="E152" s="5"/>
      <c r="F152" s="23">
        <v>4500</v>
      </c>
      <c r="G152" s="23">
        <v>30500</v>
      </c>
      <c r="H152" s="5"/>
      <c r="I152" s="5"/>
      <c r="J152" s="9"/>
      <c r="K152" s="9"/>
      <c r="L152" s="9"/>
      <c r="M152" s="9"/>
      <c r="N152" s="12"/>
    </row>
    <row r="153" spans="1:14" ht="12.75">
      <c r="A153" s="5">
        <v>31219</v>
      </c>
      <c r="B153" s="5" t="s">
        <v>146</v>
      </c>
      <c r="C153" s="5"/>
      <c r="D153" s="5"/>
      <c r="E153" s="5"/>
      <c r="F153" s="23">
        <v>75000</v>
      </c>
      <c r="G153" s="5"/>
      <c r="H153" s="5"/>
      <c r="I153" s="5"/>
      <c r="J153" s="9"/>
      <c r="K153" s="9"/>
      <c r="L153" s="9"/>
      <c r="M153" s="9"/>
      <c r="N153" s="12"/>
    </row>
    <row r="154" spans="1:14" ht="12.75">
      <c r="A154" s="5">
        <v>31321</v>
      </c>
      <c r="B154" s="5" t="s">
        <v>29</v>
      </c>
      <c r="C154" s="23">
        <v>887357</v>
      </c>
      <c r="D154" s="23">
        <v>887357</v>
      </c>
      <c r="E154" s="5"/>
      <c r="F154" s="5"/>
      <c r="G154" s="23">
        <v>140418</v>
      </c>
      <c r="H154" s="23">
        <v>7601</v>
      </c>
      <c r="I154" s="5"/>
      <c r="J154" s="9"/>
      <c r="K154" s="9"/>
      <c r="L154" s="9"/>
      <c r="M154" s="9"/>
      <c r="N154" s="12"/>
    </row>
    <row r="155" spans="1:14" ht="12.75">
      <c r="A155" s="5">
        <v>31332</v>
      </c>
      <c r="B155" s="5" t="s">
        <v>30</v>
      </c>
      <c r="C155" s="5"/>
      <c r="D155" s="5"/>
      <c r="E155" s="5"/>
      <c r="F155" s="5"/>
      <c r="G155" s="23"/>
      <c r="H155" s="5"/>
      <c r="I155" s="5"/>
      <c r="J155" s="9"/>
      <c r="K155" s="9"/>
      <c r="L155" s="9"/>
      <c r="M155" s="9"/>
      <c r="N155" s="12"/>
    </row>
    <row r="156" spans="1:14" ht="12.75">
      <c r="A156" s="9">
        <v>32</v>
      </c>
      <c r="B156" s="9" t="s">
        <v>31</v>
      </c>
      <c r="C156" s="24">
        <v>524698</v>
      </c>
      <c r="D156" s="24">
        <v>814035</v>
      </c>
      <c r="E156" s="9"/>
      <c r="F156" s="24">
        <v>240516</v>
      </c>
      <c r="G156" s="24">
        <v>161155</v>
      </c>
      <c r="H156" s="24">
        <v>832405</v>
      </c>
      <c r="I156" s="24"/>
      <c r="J156" s="9">
        <f>SUM(J157:J193)</f>
        <v>0</v>
      </c>
      <c r="K156" s="9">
        <f>SUM(K157:K193)</f>
        <v>9000</v>
      </c>
      <c r="L156" s="9"/>
      <c r="M156" s="9">
        <f>SUM(M157:M193)</f>
        <v>0</v>
      </c>
      <c r="N156" s="12"/>
    </row>
    <row r="157" spans="1:14" ht="12.75">
      <c r="A157" s="5">
        <v>32119</v>
      </c>
      <c r="B157" s="5" t="s">
        <v>95</v>
      </c>
      <c r="C157" s="5"/>
      <c r="D157" s="5"/>
      <c r="E157" s="5"/>
      <c r="F157" s="5"/>
      <c r="G157" s="5"/>
      <c r="H157" s="23">
        <v>3500</v>
      </c>
      <c r="I157" s="5"/>
      <c r="J157" s="5"/>
      <c r="K157" s="23">
        <v>9000</v>
      </c>
      <c r="L157" s="23"/>
      <c r="M157" s="5"/>
      <c r="N157" s="21"/>
    </row>
    <row r="158" spans="1:14" ht="12.75">
      <c r="A158" s="5">
        <v>32121</v>
      </c>
      <c r="B158" s="5" t="s">
        <v>80</v>
      </c>
      <c r="C158" s="23">
        <v>486998</v>
      </c>
      <c r="D158" s="23">
        <v>486998</v>
      </c>
      <c r="E158" s="5"/>
      <c r="F158" s="5"/>
      <c r="G158" s="23">
        <v>11000</v>
      </c>
      <c r="H158" s="23">
        <v>23000</v>
      </c>
      <c r="I158" s="5"/>
      <c r="J158" s="5"/>
      <c r="K158" s="5"/>
      <c r="L158" s="5"/>
      <c r="M158" s="5"/>
      <c r="N158" s="21"/>
    </row>
    <row r="159" spans="1:14" ht="12.75">
      <c r="A159" s="5">
        <v>32131</v>
      </c>
      <c r="B159" s="5" t="s">
        <v>32</v>
      </c>
      <c r="C159" s="25"/>
      <c r="D159" s="5"/>
      <c r="E159" s="5"/>
      <c r="F159" s="5"/>
      <c r="G159" s="5"/>
      <c r="H159" s="23">
        <v>1500</v>
      </c>
      <c r="I159" s="5"/>
      <c r="J159" s="5"/>
      <c r="K159" s="5"/>
      <c r="L159" s="5"/>
      <c r="M159" s="5"/>
      <c r="N159" s="21"/>
    </row>
    <row r="160" spans="1:14" ht="12.75">
      <c r="A160" s="5">
        <v>32149</v>
      </c>
      <c r="B160" s="5" t="s">
        <v>33</v>
      </c>
      <c r="C160" s="2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21"/>
    </row>
    <row r="161" spans="1:14" ht="12.75">
      <c r="A161" s="5">
        <v>32211</v>
      </c>
      <c r="B161" s="5" t="s">
        <v>36</v>
      </c>
      <c r="C161" s="25"/>
      <c r="D161" s="5"/>
      <c r="E161" s="5"/>
      <c r="F161" s="5"/>
      <c r="G161" s="23">
        <v>5000</v>
      </c>
      <c r="H161" s="5"/>
      <c r="I161" s="5"/>
      <c r="J161" s="5"/>
      <c r="K161" s="5"/>
      <c r="L161" s="5"/>
      <c r="M161" s="5"/>
      <c r="N161" s="21"/>
    </row>
    <row r="162" spans="1:14" ht="12.75">
      <c r="A162" s="5">
        <v>32219</v>
      </c>
      <c r="B162" s="5" t="s">
        <v>94</v>
      </c>
      <c r="C162" s="25"/>
      <c r="D162" s="5"/>
      <c r="E162" s="5"/>
      <c r="F162" s="5"/>
      <c r="G162" s="23">
        <v>23400</v>
      </c>
      <c r="H162" s="23">
        <v>20000</v>
      </c>
      <c r="I162" s="5"/>
      <c r="J162" s="5"/>
      <c r="K162" s="5"/>
      <c r="L162" s="5"/>
      <c r="M162" s="5"/>
      <c r="N162" s="21"/>
    </row>
    <row r="163" spans="1:14" ht="12.75">
      <c r="A163" s="5">
        <v>32229</v>
      </c>
      <c r="B163" s="5" t="s">
        <v>37</v>
      </c>
      <c r="C163" s="25"/>
      <c r="D163" s="5"/>
      <c r="E163" s="5"/>
      <c r="F163" s="5"/>
      <c r="G163" s="5"/>
      <c r="H163" s="23">
        <v>500000</v>
      </c>
      <c r="I163" s="5"/>
      <c r="J163" s="5"/>
      <c r="K163" s="5"/>
      <c r="L163" s="5"/>
      <c r="M163" s="5"/>
      <c r="N163" s="21"/>
    </row>
    <row r="164" spans="1:14" ht="12.75">
      <c r="A164" s="5">
        <v>32231</v>
      </c>
      <c r="B164" s="5" t="s">
        <v>38</v>
      </c>
      <c r="C164" s="25"/>
      <c r="D164" s="5"/>
      <c r="E164" s="5"/>
      <c r="F164" s="5"/>
      <c r="G164" s="5"/>
      <c r="H164" s="23">
        <v>7000</v>
      </c>
      <c r="I164" s="5"/>
      <c r="J164" s="5"/>
      <c r="K164" s="5"/>
      <c r="L164" s="5"/>
      <c r="M164" s="5"/>
      <c r="N164" s="21"/>
    </row>
    <row r="165" spans="1:14" ht="12.75">
      <c r="A165" s="5">
        <v>32233</v>
      </c>
      <c r="B165" s="5" t="s">
        <v>39</v>
      </c>
      <c r="C165" s="25"/>
      <c r="D165" s="5"/>
      <c r="E165" s="5"/>
      <c r="F165" s="5"/>
      <c r="G165" s="5"/>
      <c r="H165" s="25">
        <v>8000</v>
      </c>
      <c r="I165" s="10"/>
      <c r="J165" s="5"/>
      <c r="K165" s="5"/>
      <c r="L165" s="5"/>
      <c r="M165" s="5"/>
      <c r="N165" s="21"/>
    </row>
    <row r="166" spans="1:14" ht="12.75">
      <c r="A166" s="5">
        <v>32234</v>
      </c>
      <c r="B166" s="5" t="s">
        <v>40</v>
      </c>
      <c r="C166" s="25"/>
      <c r="D166" s="5"/>
      <c r="E166" s="5"/>
      <c r="F166" s="5"/>
      <c r="G166" s="5"/>
      <c r="H166" s="23">
        <v>3000</v>
      </c>
      <c r="I166" s="5"/>
      <c r="J166" s="5"/>
      <c r="K166" s="5"/>
      <c r="L166" s="5"/>
      <c r="M166" s="5"/>
      <c r="N166" s="21"/>
    </row>
    <row r="167" spans="1:14" ht="12.75">
      <c r="A167" s="5">
        <v>32239</v>
      </c>
      <c r="B167" s="5" t="s">
        <v>41</v>
      </c>
      <c r="C167" s="2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21"/>
    </row>
    <row r="168" spans="1:14" ht="12.75">
      <c r="A168" s="5">
        <v>32244</v>
      </c>
      <c r="B168" s="5" t="s">
        <v>81</v>
      </c>
      <c r="C168" s="25"/>
      <c r="D168" s="5"/>
      <c r="E168" s="5"/>
      <c r="F168" s="5"/>
      <c r="G168" s="23">
        <v>4000</v>
      </c>
      <c r="H168" s="5"/>
      <c r="I168" s="5"/>
      <c r="J168" s="5"/>
      <c r="K168" s="5"/>
      <c r="L168" s="5"/>
      <c r="M168" s="5"/>
      <c r="N168" s="21"/>
    </row>
    <row r="169" spans="1:14" ht="12.75">
      <c r="A169" s="5">
        <v>32251</v>
      </c>
      <c r="B169" s="5" t="s">
        <v>42</v>
      </c>
      <c r="C169" s="25"/>
      <c r="D169" s="5"/>
      <c r="E169" s="5"/>
      <c r="F169" s="5"/>
      <c r="G169" s="23">
        <v>10700</v>
      </c>
      <c r="H169" s="23">
        <v>10000</v>
      </c>
      <c r="I169" s="5"/>
      <c r="J169" s="5"/>
      <c r="K169" s="5"/>
      <c r="L169" s="5"/>
      <c r="M169" s="5"/>
      <c r="N169" s="21"/>
    </row>
    <row r="170" spans="1:14" ht="12.75">
      <c r="A170" s="5">
        <v>32252</v>
      </c>
      <c r="B170" s="5" t="s">
        <v>43</v>
      </c>
      <c r="C170" s="2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21"/>
    </row>
    <row r="171" spans="1:14" ht="12.75">
      <c r="A171" s="5">
        <v>32271</v>
      </c>
      <c r="B171" s="5" t="s">
        <v>82</v>
      </c>
      <c r="C171" s="25"/>
      <c r="D171" s="5"/>
      <c r="E171" s="5"/>
      <c r="F171" s="5"/>
      <c r="G171" s="23">
        <v>6600</v>
      </c>
      <c r="H171" s="23">
        <v>4000</v>
      </c>
      <c r="I171" s="5"/>
      <c r="J171" s="5"/>
      <c r="K171" s="5"/>
      <c r="L171" s="5"/>
      <c r="M171" s="5"/>
      <c r="N171" s="21"/>
    </row>
    <row r="172" spans="1:14" ht="12.75">
      <c r="A172" s="5">
        <v>32311</v>
      </c>
      <c r="B172" s="5" t="s">
        <v>83</v>
      </c>
      <c r="C172" s="25"/>
      <c r="D172" s="5"/>
      <c r="E172" s="5"/>
      <c r="F172" s="5"/>
      <c r="G172" s="5"/>
      <c r="H172" s="23">
        <v>3000</v>
      </c>
      <c r="I172" s="5"/>
      <c r="J172" s="5"/>
      <c r="K172" s="5"/>
      <c r="L172" s="5"/>
      <c r="M172" s="5"/>
      <c r="N172" s="21"/>
    </row>
    <row r="173" spans="1:14" ht="12.75">
      <c r="A173" s="5">
        <v>32313</v>
      </c>
      <c r="B173" s="5" t="s">
        <v>44</v>
      </c>
      <c r="C173" s="2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21"/>
    </row>
    <row r="174" spans="1:14" ht="12.75">
      <c r="A174" s="5">
        <v>32319</v>
      </c>
      <c r="B174" s="5" t="s">
        <v>45</v>
      </c>
      <c r="C174" s="25"/>
      <c r="D174" s="5"/>
      <c r="E174" s="5"/>
      <c r="F174" s="5"/>
      <c r="G174" s="23">
        <v>58000</v>
      </c>
      <c r="H174" s="23">
        <v>58000</v>
      </c>
      <c r="I174" s="5"/>
      <c r="J174" s="5"/>
      <c r="K174" s="5"/>
      <c r="L174" s="5"/>
      <c r="M174" s="5"/>
      <c r="N174" s="21"/>
    </row>
    <row r="175" spans="1:14" ht="12.75">
      <c r="A175" s="5">
        <v>32329</v>
      </c>
      <c r="B175" s="5" t="s">
        <v>46</v>
      </c>
      <c r="C175" s="25"/>
      <c r="D175" s="5"/>
      <c r="E175" s="5"/>
      <c r="F175" s="23">
        <v>181966</v>
      </c>
      <c r="G175" s="23">
        <v>22455</v>
      </c>
      <c r="H175" s="5"/>
      <c r="I175" s="5"/>
      <c r="J175" s="5"/>
      <c r="K175" s="5"/>
      <c r="L175" s="5"/>
      <c r="M175" s="5"/>
      <c r="N175" s="21"/>
    </row>
    <row r="176" spans="1:14" ht="12.75">
      <c r="A176" s="5">
        <v>32339</v>
      </c>
      <c r="B176" s="5" t="s">
        <v>47</v>
      </c>
      <c r="C176" s="25"/>
      <c r="D176" s="5"/>
      <c r="E176" s="5"/>
      <c r="F176" s="5"/>
      <c r="G176" s="5"/>
      <c r="H176" s="23">
        <v>960</v>
      </c>
      <c r="I176" s="5"/>
      <c r="J176" s="5"/>
      <c r="K176" s="5"/>
      <c r="L176" s="5"/>
      <c r="M176" s="5"/>
      <c r="N176" s="21"/>
    </row>
    <row r="177" spans="1:14" ht="12.75">
      <c r="A177" s="5">
        <v>32349</v>
      </c>
      <c r="B177" s="5" t="s">
        <v>48</v>
      </c>
      <c r="C177" s="25"/>
      <c r="D177" s="5"/>
      <c r="E177" s="5"/>
      <c r="F177" s="5"/>
      <c r="G177" s="5"/>
      <c r="H177" s="23">
        <v>5040</v>
      </c>
      <c r="I177" s="5"/>
      <c r="J177" s="5"/>
      <c r="K177" s="5"/>
      <c r="L177" s="5"/>
      <c r="M177" s="5"/>
      <c r="N177" s="21"/>
    </row>
    <row r="178" spans="1:14" ht="12.75">
      <c r="A178" s="5">
        <v>32359</v>
      </c>
      <c r="B178" s="5" t="s">
        <v>49</v>
      </c>
      <c r="C178" s="2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21"/>
    </row>
    <row r="179" spans="1:14" ht="12.75">
      <c r="A179" s="5">
        <v>32361</v>
      </c>
      <c r="B179" s="5" t="s">
        <v>50</v>
      </c>
      <c r="C179" s="2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21"/>
    </row>
    <row r="180" spans="1:14" ht="12.75">
      <c r="A180" s="5">
        <v>32369</v>
      </c>
      <c r="B180" s="5" t="s">
        <v>51</v>
      </c>
      <c r="C180" s="25"/>
      <c r="D180" s="5"/>
      <c r="E180" s="5"/>
      <c r="F180" s="5"/>
      <c r="G180" s="5"/>
      <c r="H180" s="23">
        <v>6000</v>
      </c>
      <c r="I180" s="5"/>
      <c r="J180" s="5"/>
      <c r="K180" s="5"/>
      <c r="L180" s="5"/>
      <c r="M180" s="5"/>
      <c r="N180" s="21"/>
    </row>
    <row r="181" spans="1:14" ht="12.75">
      <c r="A181" s="5">
        <v>32371</v>
      </c>
      <c r="B181" s="5" t="s">
        <v>52</v>
      </c>
      <c r="C181" s="2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21"/>
    </row>
    <row r="182" spans="1:14" ht="12.75">
      <c r="A182" s="5">
        <v>32372</v>
      </c>
      <c r="B182" s="5" t="s">
        <v>53</v>
      </c>
      <c r="C182" s="2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21"/>
    </row>
    <row r="183" spans="1:14" ht="12.75">
      <c r="A183" s="5">
        <v>32379</v>
      </c>
      <c r="B183" s="5" t="s">
        <v>54</v>
      </c>
      <c r="C183" s="2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21"/>
    </row>
    <row r="184" spans="1:14" ht="12.75">
      <c r="A184" s="5">
        <v>32389</v>
      </c>
      <c r="B184" s="5" t="s">
        <v>55</v>
      </c>
      <c r="C184" s="25"/>
      <c r="D184" s="5"/>
      <c r="E184" s="5"/>
      <c r="F184" s="5"/>
      <c r="G184" s="5"/>
      <c r="H184" s="23">
        <v>4000</v>
      </c>
      <c r="I184" s="5"/>
      <c r="J184" s="5"/>
      <c r="K184" s="5"/>
      <c r="L184" s="5"/>
      <c r="M184" s="5"/>
      <c r="N184" s="21"/>
    </row>
    <row r="185" spans="1:14" ht="12.75">
      <c r="A185" s="5">
        <v>32391</v>
      </c>
      <c r="B185" s="5" t="s">
        <v>56</v>
      </c>
      <c r="C185" s="25"/>
      <c r="D185" s="5"/>
      <c r="E185" s="5"/>
      <c r="F185" s="5"/>
      <c r="G185" s="5"/>
      <c r="H185" s="23">
        <v>1000</v>
      </c>
      <c r="I185" s="5"/>
      <c r="J185" s="5"/>
      <c r="K185" s="5"/>
      <c r="L185" s="5"/>
      <c r="M185" s="5"/>
      <c r="N185" s="21"/>
    </row>
    <row r="186" spans="1:14" ht="12.75">
      <c r="A186" s="5">
        <v>32399</v>
      </c>
      <c r="B186" s="5" t="s">
        <v>57</v>
      </c>
      <c r="C186" s="25"/>
      <c r="D186" s="5"/>
      <c r="E186" s="5"/>
      <c r="F186" s="5"/>
      <c r="G186" s="5"/>
      <c r="H186" s="23">
        <v>10000</v>
      </c>
      <c r="I186" s="5"/>
      <c r="J186" s="5"/>
      <c r="K186" s="5"/>
      <c r="L186" s="5"/>
      <c r="M186" s="5"/>
      <c r="N186" s="21"/>
    </row>
    <row r="187" spans="1:14" ht="12.75">
      <c r="A187" s="5">
        <v>32412</v>
      </c>
      <c r="B187" s="5" t="s">
        <v>84</v>
      </c>
      <c r="C187" s="25"/>
      <c r="D187" s="5"/>
      <c r="E187" s="5"/>
      <c r="F187" s="5"/>
      <c r="G187" s="5"/>
      <c r="H187" s="23">
        <v>78905</v>
      </c>
      <c r="I187" s="5"/>
      <c r="J187" s="5"/>
      <c r="K187" s="5"/>
      <c r="L187" s="5"/>
      <c r="M187" s="5"/>
      <c r="N187" s="21"/>
    </row>
    <row r="188" spans="1:14" ht="12.75">
      <c r="A188" s="5">
        <v>32922</v>
      </c>
      <c r="B188" s="5" t="s">
        <v>58</v>
      </c>
      <c r="C188" s="2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21"/>
    </row>
    <row r="189" spans="1:14" ht="12.75">
      <c r="A189" s="5">
        <v>32923</v>
      </c>
      <c r="B189" s="5" t="s">
        <v>85</v>
      </c>
      <c r="C189" s="2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21"/>
    </row>
    <row r="190" spans="1:14" ht="12.75">
      <c r="A190" s="5">
        <v>32931</v>
      </c>
      <c r="B190" s="5" t="s">
        <v>59</v>
      </c>
      <c r="C190" s="25"/>
      <c r="D190" s="5"/>
      <c r="E190" s="5"/>
      <c r="F190" s="5"/>
      <c r="G190" s="5"/>
      <c r="H190" s="23">
        <v>5000</v>
      </c>
      <c r="I190" s="5"/>
      <c r="J190" s="5"/>
      <c r="K190" s="5"/>
      <c r="L190" s="5"/>
      <c r="M190" s="5"/>
      <c r="N190" s="21"/>
    </row>
    <row r="191" spans="1:14" ht="12.75">
      <c r="A191" s="5">
        <v>32941</v>
      </c>
      <c r="B191" s="5" t="s">
        <v>60</v>
      </c>
      <c r="C191" s="25"/>
      <c r="D191" s="5"/>
      <c r="E191" s="5"/>
      <c r="F191" s="5"/>
      <c r="G191" s="5"/>
      <c r="H191" s="5">
        <v>500</v>
      </c>
      <c r="I191" s="5"/>
      <c r="J191" s="5"/>
      <c r="K191" s="5"/>
      <c r="L191" s="5"/>
      <c r="M191" s="5"/>
      <c r="N191" s="21"/>
    </row>
    <row r="192" spans="1:14" ht="12.75">
      <c r="A192" s="5">
        <v>32952</v>
      </c>
      <c r="B192" s="5" t="s">
        <v>86</v>
      </c>
      <c r="C192" s="25"/>
      <c r="D192" s="5"/>
      <c r="E192" s="5"/>
      <c r="F192" s="9"/>
      <c r="G192" s="5"/>
      <c r="H192" s="5"/>
      <c r="I192" s="5"/>
      <c r="J192" s="5"/>
      <c r="K192" s="5"/>
      <c r="L192" s="5"/>
      <c r="M192" s="5"/>
      <c r="N192" s="21"/>
    </row>
    <row r="193" spans="1:14" ht="12.75">
      <c r="A193" s="5">
        <v>32999</v>
      </c>
      <c r="B193" s="5" t="s">
        <v>61</v>
      </c>
      <c r="C193" s="25">
        <v>37700</v>
      </c>
      <c r="D193" s="25">
        <v>59500</v>
      </c>
      <c r="E193" s="5"/>
      <c r="F193" s="23">
        <v>58550</v>
      </c>
      <c r="G193" s="23">
        <v>20000</v>
      </c>
      <c r="H193" s="5">
        <v>80000</v>
      </c>
      <c r="I193" s="5"/>
      <c r="J193" s="5"/>
      <c r="K193" s="5"/>
      <c r="L193" s="5"/>
      <c r="M193" s="5"/>
      <c r="N193" s="21"/>
    </row>
    <row r="194" spans="1:14" ht="12.75">
      <c r="A194" s="9">
        <v>34</v>
      </c>
      <c r="B194" s="9" t="s">
        <v>62</v>
      </c>
      <c r="C194" s="9">
        <f>SUM(C195:C197)</f>
        <v>0</v>
      </c>
      <c r="D194" s="9"/>
      <c r="E194" s="9"/>
      <c r="F194" s="9">
        <f>SUM(F195:F197)</f>
        <v>0</v>
      </c>
      <c r="G194" s="9"/>
      <c r="H194" s="24">
        <v>4000</v>
      </c>
      <c r="I194" s="9"/>
      <c r="J194" s="9">
        <f>SUM(J195:J197)</f>
        <v>0</v>
      </c>
      <c r="K194" s="9">
        <f>SUM(K195:K197)</f>
        <v>0</v>
      </c>
      <c r="L194" s="9"/>
      <c r="M194" s="9">
        <f>SUM(M195:M197)</f>
        <v>0</v>
      </c>
      <c r="N194" s="12"/>
    </row>
    <row r="195" spans="1:14" ht="12.75">
      <c r="A195" s="5">
        <v>34311</v>
      </c>
      <c r="B195" s="5" t="s">
        <v>63</v>
      </c>
      <c r="C195" s="5"/>
      <c r="D195" s="5"/>
      <c r="E195" s="5"/>
      <c r="F195" s="5"/>
      <c r="G195" s="5"/>
      <c r="H195" s="23">
        <v>4000</v>
      </c>
      <c r="I195" s="5"/>
      <c r="J195" s="5"/>
      <c r="K195" s="5"/>
      <c r="L195" s="5"/>
      <c r="M195" s="5"/>
      <c r="N195" s="21"/>
    </row>
    <row r="196" spans="1:14" ht="12.75">
      <c r="A196" s="5">
        <v>34339</v>
      </c>
      <c r="B196" s="5" t="s">
        <v>64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21"/>
    </row>
    <row r="197" spans="1:14" ht="12.75">
      <c r="A197" s="5">
        <v>34349</v>
      </c>
      <c r="B197" s="5" t="s">
        <v>87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21"/>
    </row>
    <row r="198" spans="1:14" ht="12.75">
      <c r="A198" s="9">
        <v>4</v>
      </c>
      <c r="B198" s="9" t="s">
        <v>118</v>
      </c>
      <c r="C198" s="9">
        <f>SUM(C199+P201)</f>
        <v>0</v>
      </c>
      <c r="D198" s="9"/>
      <c r="E198" s="9"/>
      <c r="F198" s="9">
        <f>SUM(F199+R201)</f>
        <v>0</v>
      </c>
      <c r="G198" s="24">
        <v>13411</v>
      </c>
      <c r="H198" s="24">
        <v>5000</v>
      </c>
      <c r="I198" s="24">
        <v>5050</v>
      </c>
      <c r="J198" s="9">
        <f>SUM(J199+V201)</f>
        <v>10000</v>
      </c>
      <c r="K198" s="9">
        <f>SUM(K199+W201)</f>
        <v>0</v>
      </c>
      <c r="L198" s="9"/>
      <c r="M198" s="9">
        <f>SUM(M199+X201)</f>
        <v>0</v>
      </c>
      <c r="N198" s="12"/>
    </row>
    <row r="199" spans="1:14" ht="12.75">
      <c r="A199" s="9">
        <v>42</v>
      </c>
      <c r="B199" s="9" t="s">
        <v>119</v>
      </c>
      <c r="C199" s="9">
        <f>SUM(C200:C204)</f>
        <v>0</v>
      </c>
      <c r="D199" s="9"/>
      <c r="E199" s="9"/>
      <c r="F199" s="9">
        <f>SUM(F200:F204)</f>
        <v>0</v>
      </c>
      <c r="G199" s="24">
        <v>13411</v>
      </c>
      <c r="H199" s="24">
        <v>5000</v>
      </c>
      <c r="I199" s="24">
        <v>5050</v>
      </c>
      <c r="J199" s="9">
        <f>SUM(J200:J204)</f>
        <v>10000</v>
      </c>
      <c r="K199" s="9">
        <f>SUM(K200:K204)</f>
        <v>0</v>
      </c>
      <c r="L199" s="9"/>
      <c r="M199" s="9">
        <f>SUM(M200:M204)</f>
        <v>0</v>
      </c>
      <c r="N199" s="12"/>
    </row>
    <row r="200" spans="1:14" ht="12.75">
      <c r="A200" s="5">
        <v>42149</v>
      </c>
      <c r="B200" s="5" t="s">
        <v>120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21"/>
    </row>
    <row r="201" spans="1:14" ht="12.75">
      <c r="A201" s="5">
        <v>42273</v>
      </c>
      <c r="B201" s="5" t="s">
        <v>99</v>
      </c>
      <c r="C201" s="5"/>
      <c r="D201" s="23">
        <v>20300</v>
      </c>
      <c r="E201" s="5"/>
      <c r="F201" s="5"/>
      <c r="G201" s="23">
        <v>10411</v>
      </c>
      <c r="H201" s="5"/>
      <c r="I201" s="23">
        <v>5050</v>
      </c>
      <c r="J201" s="23">
        <v>10000</v>
      </c>
      <c r="K201" s="5"/>
      <c r="L201" s="5"/>
      <c r="M201" s="5"/>
      <c r="N201" s="21"/>
    </row>
    <row r="202" spans="1:14" ht="12.75">
      <c r="A202" s="5">
        <v>42319</v>
      </c>
      <c r="B202" s="5" t="s">
        <v>121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21"/>
    </row>
    <row r="203" spans="1:14" ht="12.75">
      <c r="A203" s="5">
        <v>42411</v>
      </c>
      <c r="B203" s="5" t="s">
        <v>122</v>
      </c>
      <c r="C203" s="5"/>
      <c r="D203" s="23">
        <v>247237</v>
      </c>
      <c r="E203" s="5"/>
      <c r="F203" s="5"/>
      <c r="G203" s="23">
        <v>3000</v>
      </c>
      <c r="H203" s="23">
        <v>5000</v>
      </c>
      <c r="I203" s="5"/>
      <c r="J203" s="5"/>
      <c r="K203" s="5"/>
      <c r="L203" s="5"/>
      <c r="M203" s="5"/>
      <c r="N203" s="21"/>
    </row>
    <row r="204" spans="1:14" ht="12.75">
      <c r="A204" s="15">
        <v>45411</v>
      </c>
      <c r="B204" s="15" t="s">
        <v>123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21"/>
    </row>
    <row r="205" spans="1:14" ht="12.75">
      <c r="A205" s="17" t="s">
        <v>125</v>
      </c>
      <c r="B205" s="14"/>
      <c r="C205" s="9"/>
      <c r="D205" s="9"/>
      <c r="E205" s="24"/>
      <c r="F205" s="24"/>
      <c r="G205" s="9"/>
      <c r="H205" s="9"/>
      <c r="I205" s="9"/>
      <c r="J205" s="9"/>
      <c r="K205" s="9">
        <f>SUM(K149+K198)</f>
        <v>9000</v>
      </c>
      <c r="L205" s="9"/>
      <c r="M205" s="9">
        <f>SUM(M149+M198)</f>
        <v>0</v>
      </c>
      <c r="N205" s="12"/>
    </row>
    <row r="206" spans="1:14" ht="13.5" thickBot="1">
      <c r="A206" s="11"/>
      <c r="B206" s="11"/>
      <c r="C206" s="11"/>
      <c r="D206" s="11"/>
      <c r="E206" s="11"/>
      <c r="F206" s="37"/>
      <c r="G206" s="11"/>
      <c r="H206" s="11"/>
      <c r="I206" s="11"/>
      <c r="J206" s="11"/>
      <c r="K206" s="11"/>
      <c r="L206" s="11"/>
      <c r="M206" s="11"/>
      <c r="N206" s="11"/>
    </row>
    <row r="207" spans="1:14" ht="13.5" thickBot="1">
      <c r="A207" s="13"/>
      <c r="B207" s="18" t="s">
        <v>126</v>
      </c>
      <c r="C207" s="24">
        <v>7180562</v>
      </c>
      <c r="D207" s="27">
        <v>7469899</v>
      </c>
      <c r="E207" s="27">
        <v>1044103</v>
      </c>
      <c r="F207" s="27">
        <v>326466</v>
      </c>
      <c r="G207" s="24">
        <v>1196500</v>
      </c>
      <c r="H207" s="24">
        <v>895073</v>
      </c>
      <c r="I207" s="27">
        <v>5050</v>
      </c>
      <c r="J207" s="27">
        <v>10000</v>
      </c>
      <c r="K207" s="18">
        <f>SUM(K139+K205)</f>
        <v>9000</v>
      </c>
      <c r="L207" s="18"/>
      <c r="M207" s="41">
        <v>10956091</v>
      </c>
      <c r="N207" s="12"/>
    </row>
    <row r="208" spans="1:14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2.75">
      <c r="A210" s="50" t="s">
        <v>145</v>
      </c>
      <c r="B210" s="50"/>
      <c r="C210" s="50"/>
      <c r="D210" s="28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2.75">
      <c r="A212" s="11"/>
      <c r="B212" s="3" t="s">
        <v>117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2.75">
      <c r="A215" s="9">
        <v>3</v>
      </c>
      <c r="B215" s="9" t="s">
        <v>25</v>
      </c>
      <c r="C215" s="9">
        <f>SUM(C216+C221+C259)</f>
        <v>0</v>
      </c>
      <c r="D215" s="9"/>
      <c r="E215" s="9">
        <f aca="true" t="shared" si="0" ref="E215:M215">SUM(E216+E221+E259)</f>
        <v>0</v>
      </c>
      <c r="F215" s="9">
        <f t="shared" si="0"/>
        <v>0</v>
      </c>
      <c r="G215" s="9">
        <f t="shared" si="0"/>
        <v>0</v>
      </c>
      <c r="H215" s="9">
        <f t="shared" si="0"/>
        <v>0</v>
      </c>
      <c r="I215" s="9"/>
      <c r="J215" s="9">
        <f t="shared" si="0"/>
        <v>0</v>
      </c>
      <c r="K215" s="9">
        <f t="shared" si="0"/>
        <v>0</v>
      </c>
      <c r="L215" s="9"/>
      <c r="M215" s="9">
        <f t="shared" si="0"/>
        <v>0</v>
      </c>
      <c r="N215" s="12"/>
    </row>
    <row r="216" spans="1:14" ht="12.75">
      <c r="A216" s="9">
        <v>31</v>
      </c>
      <c r="B216" s="9" t="s">
        <v>26</v>
      </c>
      <c r="C216" s="9">
        <f>SUM(C217:C220)</f>
        <v>0</v>
      </c>
      <c r="D216" s="9"/>
      <c r="E216" s="9">
        <f aca="true" t="shared" si="1" ref="E216:M216">SUM(E217:E220)</f>
        <v>0</v>
      </c>
      <c r="F216" s="9">
        <f t="shared" si="1"/>
        <v>0</v>
      </c>
      <c r="G216" s="9">
        <f t="shared" si="1"/>
        <v>0</v>
      </c>
      <c r="H216" s="9">
        <f t="shared" si="1"/>
        <v>0</v>
      </c>
      <c r="I216" s="9"/>
      <c r="J216" s="9">
        <f t="shared" si="1"/>
        <v>0</v>
      </c>
      <c r="K216" s="9">
        <f t="shared" si="1"/>
        <v>0</v>
      </c>
      <c r="L216" s="9"/>
      <c r="M216" s="9">
        <f t="shared" si="1"/>
        <v>0</v>
      </c>
      <c r="N216" s="12"/>
    </row>
    <row r="217" spans="1:14" ht="12.75">
      <c r="A217" s="5">
        <v>31111</v>
      </c>
      <c r="B217" s="5" t="s">
        <v>27</v>
      </c>
      <c r="C217" s="5"/>
      <c r="D217" s="5"/>
      <c r="E217" s="5"/>
      <c r="F217" s="5"/>
      <c r="G217" s="5"/>
      <c r="H217" s="9"/>
      <c r="I217" s="9"/>
      <c r="J217" s="9"/>
      <c r="K217" s="9"/>
      <c r="L217" s="9"/>
      <c r="M217" s="9"/>
      <c r="N217" s="12"/>
    </row>
    <row r="218" spans="1:14" ht="12.75">
      <c r="A218" s="5">
        <v>31219</v>
      </c>
      <c r="B218" s="5" t="s">
        <v>28</v>
      </c>
      <c r="C218" s="5"/>
      <c r="D218" s="5"/>
      <c r="E218" s="5"/>
      <c r="F218" s="5"/>
      <c r="G218" s="5"/>
      <c r="H218" s="9"/>
      <c r="I218" s="9"/>
      <c r="J218" s="9"/>
      <c r="K218" s="9"/>
      <c r="L218" s="9"/>
      <c r="M218" s="9"/>
      <c r="N218" s="12"/>
    </row>
    <row r="219" spans="1:14" ht="12.75">
      <c r="A219" s="5">
        <v>31321</v>
      </c>
      <c r="B219" s="5" t="s">
        <v>29</v>
      </c>
      <c r="C219" s="5"/>
      <c r="D219" s="5"/>
      <c r="E219" s="5"/>
      <c r="F219" s="5"/>
      <c r="G219" s="5"/>
      <c r="H219" s="9"/>
      <c r="I219" s="9"/>
      <c r="J219" s="9"/>
      <c r="K219" s="9"/>
      <c r="L219" s="9"/>
      <c r="M219" s="9"/>
      <c r="N219" s="12"/>
    </row>
    <row r="220" spans="1:14" ht="12.75">
      <c r="A220" s="5">
        <v>31332</v>
      </c>
      <c r="B220" s="5" t="s">
        <v>30</v>
      </c>
      <c r="C220" s="5"/>
      <c r="D220" s="5"/>
      <c r="E220" s="5"/>
      <c r="F220" s="5"/>
      <c r="G220" s="5"/>
      <c r="H220" s="9"/>
      <c r="I220" s="9"/>
      <c r="J220" s="9"/>
      <c r="K220" s="9"/>
      <c r="L220" s="9"/>
      <c r="M220" s="9"/>
      <c r="N220" s="12"/>
    </row>
    <row r="221" spans="1:14" ht="12.75">
      <c r="A221" s="9">
        <v>32</v>
      </c>
      <c r="B221" s="9" t="s">
        <v>31</v>
      </c>
      <c r="C221" s="9">
        <f>SUM(C222:C258)</f>
        <v>0</v>
      </c>
      <c r="D221" s="9"/>
      <c r="E221" s="9">
        <f aca="true" t="shared" si="2" ref="E221:M221">SUM(E222:E258)</f>
        <v>0</v>
      </c>
      <c r="F221" s="9">
        <f t="shared" si="2"/>
        <v>0</v>
      </c>
      <c r="G221" s="9">
        <f t="shared" si="2"/>
        <v>0</v>
      </c>
      <c r="H221" s="9">
        <f t="shared" si="2"/>
        <v>0</v>
      </c>
      <c r="I221" s="9"/>
      <c r="J221" s="9">
        <f t="shared" si="2"/>
        <v>0</v>
      </c>
      <c r="K221" s="9">
        <f t="shared" si="2"/>
        <v>0</v>
      </c>
      <c r="L221" s="9"/>
      <c r="M221" s="9">
        <f t="shared" si="2"/>
        <v>0</v>
      </c>
      <c r="N221" s="12"/>
    </row>
    <row r="222" spans="1:14" ht="12.75">
      <c r="A222" s="5">
        <v>32119</v>
      </c>
      <c r="B222" s="5" t="s">
        <v>95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21"/>
    </row>
    <row r="223" spans="1:14" ht="12.75">
      <c r="A223" s="5">
        <v>32121</v>
      </c>
      <c r="B223" s="5" t="s">
        <v>80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21"/>
    </row>
    <row r="224" spans="1:14" ht="12.75">
      <c r="A224" s="5">
        <v>32131</v>
      </c>
      <c r="B224" s="5" t="s">
        <v>32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21"/>
    </row>
    <row r="225" spans="1:14" ht="12.75">
      <c r="A225" s="5">
        <v>32149</v>
      </c>
      <c r="B225" s="5" t="s">
        <v>33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21"/>
    </row>
    <row r="226" spans="1:14" ht="12.75">
      <c r="A226" s="5">
        <v>32211</v>
      </c>
      <c r="B226" s="5" t="s">
        <v>36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21"/>
    </row>
    <row r="227" spans="1:14" ht="12.75">
      <c r="A227" s="5">
        <v>32219</v>
      </c>
      <c r="B227" s="5" t="s">
        <v>94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21"/>
    </row>
    <row r="228" spans="1:14" ht="12.75">
      <c r="A228" s="5">
        <v>32229</v>
      </c>
      <c r="B228" s="5" t="s">
        <v>37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21"/>
    </row>
    <row r="229" spans="1:14" ht="12.75">
      <c r="A229" s="5">
        <v>32231</v>
      </c>
      <c r="B229" s="5" t="s">
        <v>38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21"/>
    </row>
    <row r="230" spans="1:14" ht="12.75">
      <c r="A230" s="5">
        <v>32233</v>
      </c>
      <c r="B230" s="5" t="s">
        <v>39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21"/>
    </row>
    <row r="231" spans="1:14" ht="12.75">
      <c r="A231" s="5">
        <v>32234</v>
      </c>
      <c r="B231" s="5" t="s">
        <v>40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21"/>
    </row>
    <row r="232" spans="1:14" ht="12.75">
      <c r="A232" s="5">
        <v>32239</v>
      </c>
      <c r="B232" s="5" t="s">
        <v>41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21"/>
    </row>
    <row r="233" spans="1:14" ht="12.75">
      <c r="A233" s="5">
        <v>32244</v>
      </c>
      <c r="B233" s="5" t="s">
        <v>81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21"/>
    </row>
    <row r="234" spans="1:14" ht="12.75">
      <c r="A234" s="5">
        <v>32251</v>
      </c>
      <c r="B234" s="5" t="s">
        <v>42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21"/>
    </row>
    <row r="235" spans="1:14" ht="12.75">
      <c r="A235" s="5">
        <v>32252</v>
      </c>
      <c r="B235" s="5" t="s">
        <v>43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1"/>
    </row>
    <row r="236" spans="1:14" ht="12.75">
      <c r="A236" s="5">
        <v>32271</v>
      </c>
      <c r="B236" s="5" t="s">
        <v>82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1"/>
    </row>
    <row r="237" spans="1:14" ht="12.75">
      <c r="A237" s="5">
        <v>32311</v>
      </c>
      <c r="B237" s="5" t="s">
        <v>83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21"/>
    </row>
    <row r="238" spans="1:14" ht="12.75">
      <c r="A238" s="5">
        <v>32313</v>
      </c>
      <c r="B238" s="5" t="s">
        <v>44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21"/>
    </row>
    <row r="239" spans="1:14" ht="12.75">
      <c r="A239" s="5">
        <v>32319</v>
      </c>
      <c r="B239" s="5" t="s">
        <v>45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21"/>
    </row>
    <row r="240" spans="1:14" ht="12.75">
      <c r="A240" s="5">
        <v>32329</v>
      </c>
      <c r="B240" s="5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21"/>
    </row>
    <row r="241" spans="1:14" ht="12.75">
      <c r="A241" s="5">
        <v>32339</v>
      </c>
      <c r="B241" s="5" t="s">
        <v>47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21"/>
    </row>
    <row r="242" spans="1:14" ht="12.75">
      <c r="A242" s="5">
        <v>32349</v>
      </c>
      <c r="B242" s="5" t="s">
        <v>48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21"/>
    </row>
    <row r="243" spans="1:14" ht="12.75">
      <c r="A243" s="5">
        <v>32359</v>
      </c>
      <c r="B243" s="5" t="s">
        <v>49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21"/>
    </row>
    <row r="244" spans="1:14" ht="12.75">
      <c r="A244" s="5">
        <v>32361</v>
      </c>
      <c r="B244" s="5" t="s">
        <v>50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21"/>
    </row>
    <row r="245" spans="1:14" ht="12.75">
      <c r="A245" s="5">
        <v>32369</v>
      </c>
      <c r="B245" s="5" t="s">
        <v>51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21"/>
    </row>
    <row r="246" spans="1:14" ht="12.75">
      <c r="A246" s="5">
        <v>32371</v>
      </c>
      <c r="B246" s="5" t="s">
        <v>52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21"/>
    </row>
    <row r="247" spans="1:14" ht="12.75">
      <c r="A247" s="5">
        <v>32372</v>
      </c>
      <c r="B247" s="5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21"/>
    </row>
    <row r="248" spans="1:14" ht="12.75">
      <c r="A248" s="5">
        <v>32379</v>
      </c>
      <c r="B248" s="5" t="s">
        <v>54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21"/>
    </row>
    <row r="249" spans="1:14" ht="12.75">
      <c r="A249" s="5">
        <v>32389</v>
      </c>
      <c r="B249" s="5" t="s">
        <v>55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21"/>
    </row>
    <row r="250" spans="1:14" ht="12.75">
      <c r="A250" s="5">
        <v>32391</v>
      </c>
      <c r="B250" s="5" t="s">
        <v>56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21"/>
    </row>
    <row r="251" spans="1:14" ht="12.75">
      <c r="A251" s="5">
        <v>32399</v>
      </c>
      <c r="B251" s="5" t="s">
        <v>57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21"/>
    </row>
    <row r="252" spans="1:14" ht="12.75">
      <c r="A252" s="5">
        <v>32412</v>
      </c>
      <c r="B252" s="5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21"/>
    </row>
    <row r="253" spans="1:14" ht="12.75">
      <c r="A253" s="5">
        <v>32922</v>
      </c>
      <c r="B253" s="5" t="s">
        <v>58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21"/>
    </row>
    <row r="254" spans="1:14" ht="12.75">
      <c r="A254" s="5">
        <v>32923</v>
      </c>
      <c r="B254" s="5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21"/>
    </row>
    <row r="255" spans="1:14" ht="12.75">
      <c r="A255" s="5">
        <v>32931</v>
      </c>
      <c r="B255" s="5" t="s">
        <v>59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21"/>
    </row>
    <row r="256" spans="1:14" ht="12.75">
      <c r="A256" s="5">
        <v>32941</v>
      </c>
      <c r="B256" s="5" t="s">
        <v>60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21"/>
    </row>
    <row r="257" spans="1:14" ht="12.75">
      <c r="A257" s="5">
        <v>32952</v>
      </c>
      <c r="B257" s="5" t="s">
        <v>86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21"/>
    </row>
    <row r="258" spans="1:14" ht="12.75">
      <c r="A258" s="5">
        <v>32999</v>
      </c>
      <c r="B258" s="5" t="s">
        <v>61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21"/>
    </row>
    <row r="259" spans="1:14" ht="12.75">
      <c r="A259" s="9">
        <v>34</v>
      </c>
      <c r="B259" s="9" t="s">
        <v>62</v>
      </c>
      <c r="C259" s="9">
        <f>SUM(C260:C262)</f>
        <v>0</v>
      </c>
      <c r="D259" s="9"/>
      <c r="E259" s="9">
        <f aca="true" t="shared" si="3" ref="E259:M259">SUM(E260:E262)</f>
        <v>0</v>
      </c>
      <c r="F259" s="9">
        <f t="shared" si="3"/>
        <v>0</v>
      </c>
      <c r="G259" s="9">
        <f t="shared" si="3"/>
        <v>0</v>
      </c>
      <c r="H259" s="9">
        <f t="shared" si="3"/>
        <v>0</v>
      </c>
      <c r="I259" s="9"/>
      <c r="J259" s="9">
        <f t="shared" si="3"/>
        <v>0</v>
      </c>
      <c r="K259" s="9">
        <f t="shared" si="3"/>
        <v>0</v>
      </c>
      <c r="L259" s="9"/>
      <c r="M259" s="9">
        <f t="shared" si="3"/>
        <v>0</v>
      </c>
      <c r="N259" s="12"/>
    </row>
    <row r="260" spans="1:14" ht="12.75">
      <c r="A260" s="5">
        <v>34311</v>
      </c>
      <c r="B260" s="5" t="s">
        <v>63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21"/>
    </row>
    <row r="261" spans="1:14" ht="12.75">
      <c r="A261" s="5">
        <v>34339</v>
      </c>
      <c r="B261" s="5" t="s">
        <v>64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21"/>
    </row>
    <row r="262" spans="1:14" ht="12.75">
      <c r="A262" s="5">
        <v>34349</v>
      </c>
      <c r="B262" s="5" t="s">
        <v>87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21"/>
    </row>
    <row r="263" spans="1:14" ht="12.75">
      <c r="A263" s="9">
        <v>4</v>
      </c>
      <c r="B263" s="9" t="s">
        <v>118</v>
      </c>
      <c r="C263" s="9">
        <f>SUM(C264+P266)</f>
        <v>0</v>
      </c>
      <c r="D263" s="9"/>
      <c r="E263" s="9">
        <f>SUM(E264+Q266)</f>
        <v>0</v>
      </c>
      <c r="F263" s="9">
        <f>SUM(F264+R266)</f>
        <v>0</v>
      </c>
      <c r="G263" s="9">
        <f>SUM(G264+S266)</f>
        <v>0</v>
      </c>
      <c r="H263" s="9">
        <f>SUM(H264+T266)</f>
        <v>0</v>
      </c>
      <c r="I263" s="9"/>
      <c r="J263" s="9">
        <f>SUM(J264+V266)</f>
        <v>0</v>
      </c>
      <c r="K263" s="9">
        <f>SUM(K264+W266)</f>
        <v>0</v>
      </c>
      <c r="L263" s="9"/>
      <c r="M263" s="9">
        <f>SUM(M264+X266)</f>
        <v>0</v>
      </c>
      <c r="N263" s="12"/>
    </row>
    <row r="264" spans="1:14" ht="12.75">
      <c r="A264" s="9">
        <v>42</v>
      </c>
      <c r="B264" s="9" t="s">
        <v>119</v>
      </c>
      <c r="C264" s="9">
        <f>SUM(C265:C269)</f>
        <v>0</v>
      </c>
      <c r="D264" s="9"/>
      <c r="E264" s="9">
        <f aca="true" t="shared" si="4" ref="E264:M264">SUM(E265:E269)</f>
        <v>0</v>
      </c>
      <c r="F264" s="9">
        <f t="shared" si="4"/>
        <v>0</v>
      </c>
      <c r="G264" s="9">
        <f t="shared" si="4"/>
        <v>0</v>
      </c>
      <c r="H264" s="9">
        <f t="shared" si="4"/>
        <v>0</v>
      </c>
      <c r="I264" s="9"/>
      <c r="J264" s="9">
        <f t="shared" si="4"/>
        <v>0</v>
      </c>
      <c r="K264" s="9">
        <f t="shared" si="4"/>
        <v>0</v>
      </c>
      <c r="L264" s="9"/>
      <c r="M264" s="9">
        <f t="shared" si="4"/>
        <v>0</v>
      </c>
      <c r="N264" s="12"/>
    </row>
    <row r="265" spans="1:14" ht="12.75">
      <c r="A265" s="5">
        <v>42149</v>
      </c>
      <c r="B265" s="5" t="s">
        <v>120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21"/>
    </row>
    <row r="266" spans="1:14" ht="12.75">
      <c r="A266" s="5">
        <v>42273</v>
      </c>
      <c r="B266" s="5" t="s">
        <v>99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21"/>
    </row>
    <row r="267" spans="1:14" ht="12.75">
      <c r="A267" s="5">
        <v>42319</v>
      </c>
      <c r="B267" s="5" t="s">
        <v>121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21"/>
    </row>
    <row r="268" spans="1:14" ht="12.75">
      <c r="A268" s="5">
        <v>42411</v>
      </c>
      <c r="B268" s="5" t="s">
        <v>122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21"/>
    </row>
    <row r="269" spans="1:14" ht="12.75">
      <c r="A269" s="15">
        <v>45411</v>
      </c>
      <c r="B269" s="15" t="s">
        <v>123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21"/>
    </row>
    <row r="270" spans="1:14" ht="12.75">
      <c r="A270" s="17" t="s">
        <v>125</v>
      </c>
      <c r="B270" s="14"/>
      <c r="C270" s="9">
        <f>SUM(C215+C263)</f>
        <v>0</v>
      </c>
      <c r="D270" s="9"/>
      <c r="E270" s="9">
        <f aca="true" t="shared" si="5" ref="E270:M270">SUM(E215+E263)</f>
        <v>0</v>
      </c>
      <c r="F270" s="9">
        <f t="shared" si="5"/>
        <v>0</v>
      </c>
      <c r="G270" s="9">
        <f t="shared" si="5"/>
        <v>0</v>
      </c>
      <c r="H270" s="9">
        <f t="shared" si="5"/>
        <v>0</v>
      </c>
      <c r="I270" s="9"/>
      <c r="J270" s="9">
        <f t="shared" si="5"/>
        <v>0</v>
      </c>
      <c r="K270" s="9">
        <f t="shared" si="5"/>
        <v>0</v>
      </c>
      <c r="L270" s="9"/>
      <c r="M270" s="9">
        <f t="shared" si="5"/>
        <v>0</v>
      </c>
      <c r="N270" s="12"/>
    </row>
    <row r="271" spans="1:14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</sheetData>
  <sheetProtection/>
  <mergeCells count="12">
    <mergeCell ref="A210:C210"/>
    <mergeCell ref="A53:C53"/>
    <mergeCell ref="B123:H123"/>
    <mergeCell ref="B113:G113"/>
    <mergeCell ref="B56:G56"/>
    <mergeCell ref="A1:M1"/>
    <mergeCell ref="A2:M2"/>
    <mergeCell ref="B4:I4"/>
    <mergeCell ref="C6:M6"/>
    <mergeCell ref="G3:H3"/>
    <mergeCell ref="B55:C55"/>
    <mergeCell ref="C7:F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1"/>
      <c r="B3" s="1"/>
      <c r="C3" s="1"/>
      <c r="D3" s="1"/>
      <c r="E3" s="1"/>
      <c r="F3" s="56"/>
      <c r="G3" s="56"/>
      <c r="H3" s="1"/>
      <c r="I3" s="1"/>
      <c r="J3" s="1"/>
      <c r="K3" s="1"/>
      <c r="L3" s="1"/>
      <c r="M3" s="1"/>
      <c r="N3" s="1"/>
    </row>
    <row r="4" spans="1:14" ht="12.75">
      <c r="A4" s="1"/>
      <c r="B4" s="57"/>
      <c r="C4" s="57"/>
      <c r="D4" s="57"/>
      <c r="E4" s="57"/>
      <c r="F4" s="57"/>
      <c r="G4" s="57"/>
      <c r="H4" s="57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1"/>
      <c r="B6" s="31"/>
      <c r="C6" s="54"/>
      <c r="D6" s="54"/>
      <c r="E6" s="54"/>
      <c r="F6" s="54"/>
      <c r="G6" s="54"/>
      <c r="H6" s="54"/>
      <c r="I6" s="54"/>
      <c r="J6" s="54"/>
      <c r="K6" s="54"/>
      <c r="L6" s="16"/>
      <c r="M6" s="1"/>
      <c r="N6" s="1"/>
    </row>
    <row r="7" spans="1:14" ht="12.75">
      <c r="A7" s="12"/>
      <c r="B7" s="12"/>
      <c r="C7" s="54"/>
      <c r="D7" s="54"/>
      <c r="E7" s="54"/>
      <c r="F7" s="12"/>
      <c r="G7" s="12"/>
      <c r="H7" s="12"/>
      <c r="I7" s="12"/>
      <c r="J7" s="12"/>
      <c r="K7" s="12"/>
      <c r="L7" s="32"/>
      <c r="M7" s="58"/>
      <c r="N7" s="58"/>
    </row>
    <row r="8" spans="1:14" ht="12.75">
      <c r="A8" s="21"/>
      <c r="B8" s="33"/>
      <c r="C8" s="21"/>
      <c r="D8" s="21"/>
      <c r="E8" s="21"/>
      <c r="F8" s="33"/>
      <c r="G8" s="33"/>
      <c r="H8" s="21"/>
      <c r="I8" s="21"/>
      <c r="J8" s="21"/>
      <c r="K8" s="21"/>
      <c r="L8" s="32"/>
      <c r="M8" s="32"/>
      <c r="N8" s="32"/>
    </row>
    <row r="9" spans="1:14" ht="12.75">
      <c r="A9" s="21"/>
      <c r="B9" s="21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5"/>
      <c r="N14" s="35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5"/>
      <c r="N15" s="35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5"/>
      <c r="N16" s="35"/>
    </row>
    <row r="17" spans="1:14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5"/>
      <c r="N17" s="35"/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5"/>
      <c r="N18" s="35"/>
    </row>
    <row r="19" spans="1:1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5"/>
      <c r="N19" s="35"/>
    </row>
    <row r="20" spans="1:14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5"/>
      <c r="N20" s="35"/>
    </row>
    <row r="21" spans="1:14" ht="12.75">
      <c r="A21" s="21"/>
      <c r="B21" s="21"/>
      <c r="C21" s="21"/>
      <c r="D21" s="21"/>
      <c r="E21" s="21"/>
      <c r="F21" s="21"/>
      <c r="G21" s="12"/>
      <c r="H21" s="21"/>
      <c r="I21" s="21"/>
      <c r="J21" s="21"/>
      <c r="K21" s="21"/>
      <c r="L21" s="21"/>
      <c r="M21" s="35"/>
      <c r="N21" s="35"/>
    </row>
    <row r="22" spans="1:14" ht="12.75">
      <c r="A22" s="21"/>
      <c r="B22" s="21"/>
      <c r="C22" s="21"/>
      <c r="D22" s="21"/>
      <c r="E22" s="21"/>
      <c r="F22" s="21"/>
      <c r="G22" s="12"/>
      <c r="H22" s="21"/>
      <c r="I22" s="21"/>
      <c r="J22" s="21"/>
      <c r="K22" s="21"/>
      <c r="L22" s="21"/>
      <c r="M22" s="35"/>
      <c r="N22" s="35"/>
    </row>
    <row r="23" spans="1:14" ht="12.75">
      <c r="A23" s="21"/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/>
      <c r="M23" s="35"/>
      <c r="N23" s="35"/>
    </row>
    <row r="24" spans="1:14" ht="12.75">
      <c r="A24" s="21"/>
      <c r="B24" s="21"/>
      <c r="C24" s="21"/>
      <c r="D24" s="21"/>
      <c r="E24" s="21"/>
      <c r="F24" s="21"/>
      <c r="G24" s="12"/>
      <c r="H24" s="21"/>
      <c r="I24" s="21"/>
      <c r="J24" s="21"/>
      <c r="K24" s="21"/>
      <c r="L24" s="21"/>
      <c r="M24" s="35"/>
      <c r="N24" s="35"/>
    </row>
    <row r="25" spans="1:14" ht="12.75">
      <c r="A25" s="21"/>
      <c r="B25" s="21"/>
      <c r="C25" s="21"/>
      <c r="D25" s="21"/>
      <c r="E25" s="21"/>
      <c r="F25" s="21"/>
      <c r="G25" s="12"/>
      <c r="H25" s="21"/>
      <c r="I25" s="21"/>
      <c r="J25" s="21"/>
      <c r="K25" s="21"/>
      <c r="L25" s="21"/>
      <c r="M25" s="35"/>
      <c r="N25" s="35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6"/>
      <c r="M26" s="12"/>
      <c r="N26" s="12"/>
    </row>
    <row r="27" spans="1:14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35"/>
    </row>
    <row r="28" spans="1:14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5"/>
      <c r="N28" s="35"/>
    </row>
    <row r="29" spans="1:14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35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5"/>
      <c r="N30" s="35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6"/>
      <c r="M31" s="12"/>
      <c r="N31" s="12"/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5"/>
      <c r="N32" s="35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6"/>
      <c r="M33" s="12"/>
      <c r="N33" s="12"/>
    </row>
    <row r="34" spans="1:14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5"/>
      <c r="N34" s="35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5"/>
      <c r="N35" s="35"/>
    </row>
    <row r="36" spans="1:14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5"/>
      <c r="N36" s="35"/>
    </row>
    <row r="37" spans="1:14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5"/>
      <c r="N37" s="35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36"/>
      <c r="M38" s="12"/>
      <c r="N38" s="12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5"/>
      <c r="N39" s="35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5"/>
      <c r="N40" s="35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5"/>
      <c r="N41" s="35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6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36"/>
      <c r="M43" s="12"/>
      <c r="N43" s="12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5"/>
      <c r="N44" s="35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5"/>
      <c r="N45" s="35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5"/>
      <c r="N46" s="35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36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36"/>
      <c r="M48" s="12"/>
      <c r="N48" s="12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5"/>
      <c r="N49" s="35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5"/>
      <c r="N50" s="35"/>
    </row>
    <row r="51" spans="1:14" ht="12.75">
      <c r="A51" s="2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4" ht="12.75">
      <c r="A54" s="12"/>
      <c r="B54" s="12"/>
      <c r="C54" s="21"/>
      <c r="D54" s="21"/>
      <c r="E54" s="21"/>
      <c r="F54" s="21"/>
      <c r="G54" s="12"/>
      <c r="H54" s="12"/>
      <c r="I54" s="12"/>
      <c r="J54" s="12"/>
      <c r="K54" s="12"/>
      <c r="L54" s="1"/>
      <c r="M54" s="1"/>
      <c r="N54" s="1"/>
    </row>
    <row r="55" spans="1:14" ht="12.75">
      <c r="A55" s="21"/>
      <c r="B55" s="21"/>
      <c r="C55" s="21"/>
      <c r="D55" s="21"/>
      <c r="E55" s="21"/>
      <c r="F55" s="21"/>
      <c r="G55" s="12"/>
      <c r="H55" s="12"/>
      <c r="I55" s="12"/>
      <c r="J55" s="12"/>
      <c r="K55" s="12"/>
      <c r="L55" s="1"/>
      <c r="M55" s="1"/>
      <c r="N55" s="1"/>
    </row>
    <row r="56" spans="1:14" ht="12.75">
      <c r="A56" s="21"/>
      <c r="B56" s="53"/>
      <c r="C56" s="53"/>
      <c r="D56" s="21"/>
      <c r="E56" s="21"/>
      <c r="F56" s="21"/>
      <c r="G56" s="12"/>
      <c r="H56" s="12"/>
      <c r="I56" s="12"/>
      <c r="J56" s="12"/>
      <c r="K56" s="12"/>
      <c r="L56" s="1"/>
      <c r="M56" s="1"/>
      <c r="N56" s="1"/>
    </row>
    <row r="57" spans="1:14" ht="12.75">
      <c r="A57" s="21"/>
      <c r="B57" s="53"/>
      <c r="C57" s="53"/>
      <c r="D57" s="53"/>
      <c r="E57" s="53"/>
      <c r="F57" s="53"/>
      <c r="G57" s="12"/>
      <c r="H57" s="12"/>
      <c r="I57" s="12"/>
      <c r="J57" s="12"/>
      <c r="K57" s="12"/>
      <c r="L57" s="1"/>
      <c r="M57" s="1"/>
      <c r="N57" s="1"/>
    </row>
    <row r="58" spans="1:14" ht="12.75">
      <c r="A58" s="21"/>
      <c r="B58" s="12"/>
      <c r="C58" s="12"/>
      <c r="D58" s="12"/>
      <c r="E58" s="12"/>
      <c r="F58" s="21"/>
      <c r="G58" s="12"/>
      <c r="H58" s="12"/>
      <c r="I58" s="12"/>
      <c r="J58" s="12"/>
      <c r="K58" s="12"/>
      <c r="L58" s="1"/>
      <c r="M58" s="1"/>
      <c r="N58" s="1"/>
    </row>
    <row r="59" spans="1:14" ht="12.75">
      <c r="A59" s="21"/>
      <c r="B59" s="21"/>
      <c r="C59" s="21"/>
      <c r="D59" s="21"/>
      <c r="E59" s="21"/>
      <c r="F59" s="21"/>
      <c r="G59" s="12"/>
      <c r="H59" s="12"/>
      <c r="I59" s="12"/>
      <c r="J59" s="12"/>
      <c r="K59" s="12"/>
      <c r="L59" s="1"/>
      <c r="M59" s="1"/>
      <c r="N59" s="1"/>
    </row>
    <row r="60" spans="1:14" ht="12.75">
      <c r="A60" s="21"/>
      <c r="B60" s="21"/>
      <c r="C60" s="21"/>
      <c r="D60" s="21"/>
      <c r="E60" s="21"/>
      <c r="F60" s="21"/>
      <c r="G60" s="12"/>
      <c r="H60" s="12"/>
      <c r="I60" s="12"/>
      <c r="J60" s="12"/>
      <c r="K60" s="12"/>
      <c r="L60" s="1"/>
      <c r="M60" s="1"/>
      <c r="N60" s="1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21"/>
      <c r="B63" s="21"/>
      <c r="C63" s="21"/>
      <c r="D63" s="21"/>
      <c r="E63" s="21"/>
      <c r="F63" s="21"/>
      <c r="G63" s="12"/>
      <c r="H63" s="12"/>
      <c r="I63" s="12"/>
      <c r="J63" s="12"/>
      <c r="K63" s="12"/>
      <c r="L63" s="35"/>
      <c r="M63" s="21"/>
      <c r="N63" s="21"/>
    </row>
    <row r="64" spans="1:14" ht="12.75">
      <c r="A64" s="21"/>
      <c r="B64" s="21"/>
      <c r="C64" s="21"/>
      <c r="D64" s="21"/>
      <c r="E64" s="21"/>
      <c r="F64" s="21"/>
      <c r="G64" s="12"/>
      <c r="H64" s="12"/>
      <c r="I64" s="12"/>
      <c r="J64" s="12"/>
      <c r="K64" s="12"/>
      <c r="L64" s="35"/>
      <c r="M64" s="21"/>
      <c r="N64" s="21"/>
    </row>
    <row r="65" spans="1:14" ht="12.75">
      <c r="A65" s="21"/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35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12"/>
      <c r="H66" s="12"/>
      <c r="I66" s="12"/>
      <c r="J66" s="12"/>
      <c r="K66" s="12"/>
      <c r="L66" s="35"/>
      <c r="M66" s="21"/>
      <c r="N66" s="21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21"/>
      <c r="B68" s="21"/>
      <c r="C68" s="21"/>
      <c r="D68" s="21"/>
      <c r="E68" s="21"/>
      <c r="F68" s="21"/>
      <c r="G68" s="12"/>
      <c r="H68" s="12"/>
      <c r="I68" s="12"/>
      <c r="J68" s="12"/>
      <c r="K68" s="12"/>
      <c r="L68" s="35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12"/>
      <c r="H69" s="12"/>
      <c r="I69" s="12"/>
      <c r="J69" s="12"/>
      <c r="K69" s="12"/>
      <c r="L69" s="35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12"/>
      <c r="H70" s="12"/>
      <c r="I70" s="12"/>
      <c r="J70" s="12"/>
      <c r="K70" s="12"/>
      <c r="L70" s="35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12"/>
      <c r="H71" s="12"/>
      <c r="I71" s="12"/>
      <c r="J71" s="12"/>
      <c r="K71" s="12"/>
      <c r="L71" s="35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12"/>
      <c r="H72" s="12"/>
      <c r="I72" s="12"/>
      <c r="J72" s="12"/>
      <c r="K72" s="12"/>
      <c r="L72" s="35"/>
      <c r="M72" s="21"/>
      <c r="N72" s="21"/>
    </row>
    <row r="73" spans="1:14" ht="12.75">
      <c r="A73" s="21"/>
      <c r="B73" s="21"/>
      <c r="C73" s="21"/>
      <c r="D73" s="21"/>
      <c r="E73" s="21"/>
      <c r="F73" s="21"/>
      <c r="G73" s="12"/>
      <c r="H73" s="12"/>
      <c r="I73" s="12"/>
      <c r="J73" s="12"/>
      <c r="K73" s="12"/>
      <c r="L73" s="35"/>
      <c r="M73" s="21"/>
      <c r="N73" s="21"/>
    </row>
    <row r="74" spans="1:14" ht="12.75">
      <c r="A74" s="21"/>
      <c r="B74" s="21"/>
      <c r="C74" s="21"/>
      <c r="D74" s="21"/>
      <c r="E74" s="21"/>
      <c r="F74" s="21"/>
      <c r="G74" s="12"/>
      <c r="H74" s="12"/>
      <c r="I74" s="12"/>
      <c r="J74" s="12"/>
      <c r="K74" s="12"/>
      <c r="L74" s="35"/>
      <c r="M74" s="21"/>
      <c r="N74" s="21"/>
    </row>
    <row r="75" spans="1:14" ht="12.75">
      <c r="A75" s="21"/>
      <c r="B75" s="21"/>
      <c r="C75" s="21"/>
      <c r="D75" s="21"/>
      <c r="E75" s="21"/>
      <c r="F75" s="21"/>
      <c r="G75" s="12"/>
      <c r="H75" s="12"/>
      <c r="I75" s="12"/>
      <c r="J75" s="12"/>
      <c r="K75" s="12"/>
      <c r="L75" s="35"/>
      <c r="M75" s="21"/>
      <c r="N75" s="21"/>
    </row>
    <row r="76" spans="1:14" ht="12.75">
      <c r="A76" s="21"/>
      <c r="B76" s="21"/>
      <c r="C76" s="21"/>
      <c r="D76" s="21"/>
      <c r="E76" s="21"/>
      <c r="F76" s="21"/>
      <c r="G76" s="12"/>
      <c r="H76" s="12"/>
      <c r="I76" s="12"/>
      <c r="J76" s="12"/>
      <c r="K76" s="12"/>
      <c r="L76" s="35"/>
      <c r="M76" s="21"/>
      <c r="N76" s="21"/>
    </row>
    <row r="77" spans="1:14" ht="12.75">
      <c r="A77" s="21"/>
      <c r="B77" s="21"/>
      <c r="C77" s="21"/>
      <c r="D77" s="21"/>
      <c r="E77" s="21"/>
      <c r="F77" s="21"/>
      <c r="G77" s="12"/>
      <c r="H77" s="12"/>
      <c r="I77" s="12"/>
      <c r="J77" s="12"/>
      <c r="K77" s="12"/>
      <c r="L77" s="35"/>
      <c r="M77" s="21"/>
      <c r="N77" s="21"/>
    </row>
    <row r="78" spans="1:14" ht="12.75">
      <c r="A78" s="21"/>
      <c r="B78" s="21"/>
      <c r="C78" s="21"/>
      <c r="D78" s="21"/>
      <c r="E78" s="21"/>
      <c r="F78" s="21"/>
      <c r="G78" s="12"/>
      <c r="H78" s="12"/>
      <c r="I78" s="12"/>
      <c r="J78" s="12"/>
      <c r="K78" s="12"/>
      <c r="L78" s="35"/>
      <c r="M78" s="21"/>
      <c r="N78" s="21"/>
    </row>
    <row r="79" spans="1:14" ht="12.75">
      <c r="A79" s="21"/>
      <c r="B79" s="21"/>
      <c r="C79" s="21"/>
      <c r="D79" s="21"/>
      <c r="E79" s="21"/>
      <c r="F79" s="21"/>
      <c r="G79" s="12"/>
      <c r="H79" s="12"/>
      <c r="I79" s="12"/>
      <c r="J79" s="12"/>
      <c r="K79" s="12"/>
      <c r="L79" s="35"/>
      <c r="M79" s="21"/>
      <c r="N79" s="21"/>
    </row>
    <row r="80" spans="1:14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5"/>
      <c r="M80" s="21"/>
      <c r="N80" s="21"/>
    </row>
    <row r="81" spans="1:14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5"/>
      <c r="M81" s="21"/>
      <c r="N81" s="21"/>
    </row>
    <row r="82" spans="1:14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5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5"/>
      <c r="M83" s="21"/>
      <c r="N83" s="21"/>
    </row>
    <row r="84" spans="1:14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5"/>
      <c r="M84" s="21"/>
      <c r="N84" s="21"/>
    </row>
    <row r="85" spans="1:14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5"/>
      <c r="M85" s="21"/>
      <c r="N85" s="21"/>
    </row>
    <row r="86" spans="1:14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5"/>
      <c r="M86" s="21"/>
      <c r="N86" s="21"/>
    </row>
    <row r="87" spans="1:14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5"/>
      <c r="M87" s="21"/>
      <c r="N87" s="21"/>
    </row>
    <row r="88" spans="1:14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5"/>
      <c r="M88" s="21"/>
      <c r="N88" s="21"/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5"/>
      <c r="M89" s="21"/>
      <c r="N89" s="21"/>
    </row>
    <row r="90" spans="1:14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5"/>
      <c r="M90" s="21"/>
      <c r="N90" s="21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5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5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5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5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5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5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5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5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5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5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5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35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35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35"/>
      <c r="M104" s="21"/>
      <c r="N104" s="21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35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35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35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1"/>
      <c r="M109" s="21"/>
      <c r="N109" s="21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36"/>
      <c r="N110" s="36"/>
    </row>
    <row r="111" spans="1:14" ht="12.75">
      <c r="A111" s="12"/>
      <c r="B111" s="12"/>
      <c r="C111" s="12"/>
      <c r="D111" s="12"/>
      <c r="E111" s="12"/>
      <c r="F111" s="21"/>
      <c r="G111" s="21"/>
      <c r="H111" s="21"/>
      <c r="I111" s="21"/>
      <c r="J111" s="21"/>
      <c r="K111" s="21"/>
      <c r="L111" s="1"/>
      <c r="M111" s="1"/>
      <c r="N111" s="1"/>
    </row>
    <row r="112" spans="1:14" ht="12.75">
      <c r="A112" s="12"/>
      <c r="B112" s="12"/>
      <c r="C112" s="12"/>
      <c r="D112" s="12"/>
      <c r="E112" s="12"/>
      <c r="F112" s="21"/>
      <c r="G112" s="21"/>
      <c r="H112" s="21"/>
      <c r="I112" s="21"/>
      <c r="J112" s="21"/>
      <c r="K112" s="21"/>
      <c r="L112" s="1"/>
      <c r="M112" s="1"/>
      <c r="N112" s="1"/>
    </row>
    <row r="113" spans="1:14" ht="12.75">
      <c r="A113" s="21"/>
      <c r="B113" s="21"/>
      <c r="C113" s="21"/>
      <c r="D113" s="21"/>
      <c r="E113" s="21"/>
      <c r="F113" s="21"/>
      <c r="G113" s="12"/>
      <c r="H113" s="12"/>
      <c r="I113" s="12"/>
      <c r="J113" s="12"/>
      <c r="K113" s="12"/>
      <c r="L113" s="1"/>
      <c r="M113" s="1"/>
      <c r="N113" s="1"/>
    </row>
    <row r="114" spans="1:14" ht="12.75">
      <c r="A114" s="21"/>
      <c r="B114" s="12"/>
      <c r="C114" s="12"/>
      <c r="D114" s="21"/>
      <c r="E114" s="21"/>
      <c r="F114" s="21"/>
      <c r="G114" s="12"/>
      <c r="H114" s="12"/>
      <c r="I114" s="12"/>
      <c r="J114" s="12"/>
      <c r="K114" s="12"/>
      <c r="L114" s="1"/>
      <c r="M114" s="1"/>
      <c r="N114" s="1"/>
    </row>
    <row r="115" spans="1:14" ht="12.75">
      <c r="A115" s="21"/>
      <c r="B115" s="21"/>
      <c r="C115" s="12"/>
      <c r="D115" s="21"/>
      <c r="E115" s="21"/>
      <c r="F115" s="21"/>
      <c r="G115" s="12"/>
      <c r="H115" s="12"/>
      <c r="I115" s="12"/>
      <c r="J115" s="12"/>
      <c r="K115" s="12"/>
      <c r="L115" s="1"/>
      <c r="M115" s="1"/>
      <c r="N115" s="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1"/>
      <c r="M116" s="1"/>
      <c r="N116" s="1"/>
    </row>
    <row r="117" spans="1:14" ht="12.75">
      <c r="A117" s="12"/>
      <c r="B117" s="12"/>
      <c r="C117" s="12"/>
      <c r="D117" s="12"/>
      <c r="E117" s="12"/>
      <c r="F117" s="21"/>
      <c r="G117" s="21"/>
      <c r="H117" s="21"/>
      <c r="I117" s="21"/>
      <c r="J117" s="21"/>
      <c r="K117" s="21"/>
      <c r="L117" s="36"/>
      <c r="M117" s="36"/>
      <c r="N117" s="36"/>
    </row>
    <row r="118" spans="1:14" ht="12.75">
      <c r="A118" s="12"/>
      <c r="B118" s="12"/>
      <c r="C118" s="12"/>
      <c r="D118" s="12"/>
      <c r="E118" s="12"/>
      <c r="F118" s="21"/>
      <c r="G118" s="21"/>
      <c r="H118" s="21"/>
      <c r="I118" s="21"/>
      <c r="J118" s="21"/>
      <c r="K118" s="21"/>
      <c r="L118" s="36"/>
      <c r="M118" s="36"/>
      <c r="N118" s="36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35"/>
      <c r="M119" s="35"/>
      <c r="N119" s="35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35"/>
      <c r="M120" s="35"/>
      <c r="N120" s="35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35"/>
      <c r="M121" s="35"/>
      <c r="N121" s="35"/>
    </row>
    <row r="122" spans="1:14" ht="12.75">
      <c r="A122" s="12"/>
      <c r="B122" s="12"/>
      <c r="C122" s="12"/>
      <c r="D122" s="12"/>
      <c r="E122" s="12"/>
      <c r="F122" s="21"/>
      <c r="G122" s="21"/>
      <c r="H122" s="21"/>
      <c r="I122" s="21"/>
      <c r="J122" s="21"/>
      <c r="K122" s="21"/>
      <c r="L122" s="36"/>
      <c r="M122" s="36"/>
      <c r="N122" s="36"/>
    </row>
    <row r="123" spans="1:14" ht="12.75">
      <c r="A123" s="12"/>
      <c r="B123" s="12"/>
      <c r="C123" s="12"/>
      <c r="D123" s="12"/>
      <c r="E123" s="12"/>
      <c r="F123" s="21"/>
      <c r="G123" s="21"/>
      <c r="H123" s="21"/>
      <c r="I123" s="21"/>
      <c r="J123" s="21"/>
      <c r="K123" s="21"/>
      <c r="L123" s="1"/>
      <c r="M123" s="1"/>
      <c r="N123" s="1"/>
    </row>
    <row r="124" spans="1:14" ht="12.75">
      <c r="A124" s="21"/>
      <c r="B124" s="12"/>
      <c r="C124" s="12"/>
      <c r="D124" s="12"/>
      <c r="E124" s="12"/>
      <c r="F124" s="21"/>
      <c r="G124" s="21"/>
      <c r="H124" s="21"/>
      <c r="I124" s="21"/>
      <c r="J124" s="21"/>
      <c r="K124" s="21"/>
      <c r="L124" s="1"/>
      <c r="M124" s="1"/>
      <c r="N124" s="1"/>
    </row>
    <row r="125" spans="1:14" ht="12.75">
      <c r="A125" s="21"/>
      <c r="B125" s="21"/>
      <c r="C125" s="12"/>
      <c r="D125" s="12"/>
      <c r="E125" s="12"/>
      <c r="F125" s="21"/>
      <c r="G125" s="21"/>
      <c r="H125" s="21"/>
      <c r="I125" s="21"/>
      <c r="J125" s="21"/>
      <c r="K125" s="21"/>
      <c r="L125" s="1"/>
      <c r="M125" s="1"/>
      <c r="N125" s="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1"/>
      <c r="M126" s="1"/>
      <c r="N126" s="1"/>
    </row>
    <row r="127" spans="1:14" ht="12.75">
      <c r="A127" s="12"/>
      <c r="B127" s="12"/>
      <c r="C127" s="12"/>
      <c r="D127" s="12"/>
      <c r="E127" s="12"/>
      <c r="F127" s="21"/>
      <c r="G127" s="21"/>
      <c r="H127" s="21"/>
      <c r="I127" s="21"/>
      <c r="J127" s="21"/>
      <c r="K127" s="21"/>
      <c r="L127" s="36"/>
      <c r="M127" s="36"/>
      <c r="N127" s="36"/>
    </row>
    <row r="128" spans="1:14" ht="12.75">
      <c r="A128" s="12"/>
      <c r="B128" s="12"/>
      <c r="C128" s="12"/>
      <c r="D128" s="12"/>
      <c r="E128" s="12"/>
      <c r="F128" s="21"/>
      <c r="G128" s="21"/>
      <c r="H128" s="21"/>
      <c r="I128" s="21"/>
      <c r="J128" s="21"/>
      <c r="K128" s="21"/>
      <c r="L128" s="36"/>
      <c r="M128" s="35"/>
      <c r="N128" s="35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5"/>
      <c r="M129" s="35"/>
      <c r="N129" s="35"/>
    </row>
    <row r="130" spans="1:14" ht="12.75">
      <c r="A130" s="12"/>
      <c r="B130" s="12"/>
      <c r="C130" s="12"/>
      <c r="D130" s="12"/>
      <c r="E130" s="12"/>
      <c r="F130" s="21"/>
      <c r="G130" s="21"/>
      <c r="H130" s="21"/>
      <c r="I130" s="21"/>
      <c r="J130" s="21"/>
      <c r="K130" s="21"/>
      <c r="L130" s="36"/>
      <c r="M130" s="36"/>
      <c r="N130" s="36"/>
    </row>
    <row r="131" spans="1:14" ht="12.75">
      <c r="A131" s="12"/>
      <c r="B131" s="12"/>
      <c r="C131" s="12"/>
      <c r="D131" s="12"/>
      <c r="E131" s="12"/>
      <c r="F131" s="21"/>
      <c r="G131" s="21"/>
      <c r="H131" s="21"/>
      <c r="I131" s="21"/>
      <c r="J131" s="21"/>
      <c r="K131" s="21"/>
      <c r="L131" s="36"/>
      <c r="M131" s="35"/>
      <c r="N131" s="35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5"/>
      <c r="M132" s="35"/>
      <c r="N132" s="35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5"/>
      <c r="M133" s="35"/>
      <c r="N133" s="35"/>
    </row>
    <row r="134" spans="1:14" ht="12.75">
      <c r="A134" s="12"/>
      <c r="B134" s="12"/>
      <c r="C134" s="12"/>
      <c r="D134" s="12"/>
      <c r="E134" s="12"/>
      <c r="F134" s="21"/>
      <c r="G134" s="21"/>
      <c r="H134" s="21"/>
      <c r="I134" s="21"/>
      <c r="J134" s="21"/>
      <c r="K134" s="21"/>
      <c r="L134" s="36"/>
      <c r="M134" s="35"/>
      <c r="N134" s="35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35"/>
      <c r="M135" s="35"/>
      <c r="N135" s="35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35"/>
      <c r="M136" s="35"/>
      <c r="N136" s="35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35"/>
      <c r="M137" s="35"/>
      <c r="N137" s="35"/>
    </row>
    <row r="138" spans="1:14" ht="12.75">
      <c r="A138" s="21"/>
      <c r="B138" s="12"/>
      <c r="C138" s="12"/>
      <c r="D138" s="12"/>
      <c r="E138" s="12"/>
      <c r="F138" s="21"/>
      <c r="G138" s="21"/>
      <c r="H138" s="21"/>
      <c r="I138" s="21"/>
      <c r="J138" s="21"/>
      <c r="K138" s="21"/>
      <c r="L138" s="36"/>
      <c r="M138" s="36"/>
      <c r="N138" s="36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35"/>
      <c r="M139" s="35"/>
      <c r="N139" s="35"/>
    </row>
    <row r="140" spans="1:14" ht="12.75">
      <c r="A140" s="21"/>
      <c r="B140" s="12"/>
      <c r="C140" s="12"/>
      <c r="D140" s="12"/>
      <c r="E140" s="12"/>
      <c r="F140" s="21"/>
      <c r="G140" s="21"/>
      <c r="H140" s="21"/>
      <c r="I140" s="21"/>
      <c r="J140" s="21"/>
      <c r="K140" s="21"/>
      <c r="L140" s="36"/>
      <c r="M140" s="36"/>
      <c r="N140" s="36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1"/>
      <c r="M141" s="1"/>
      <c r="N141" s="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1"/>
      <c r="M142" s="1"/>
      <c r="N142" s="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1"/>
      <c r="M143" s="1"/>
      <c r="N143" s="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1"/>
      <c r="M144" s="1"/>
      <c r="N144" s="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1"/>
      <c r="M145" s="1"/>
      <c r="N145" s="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1"/>
      <c r="M146" s="1"/>
      <c r="N146" s="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1"/>
      <c r="M147" s="1"/>
      <c r="N147" s="1"/>
    </row>
    <row r="148" spans="1:14" ht="12.75">
      <c r="A148" s="21"/>
      <c r="B148" s="53"/>
      <c r="C148" s="53"/>
      <c r="D148" s="21"/>
      <c r="E148" s="21"/>
      <c r="F148" s="21"/>
      <c r="G148" s="21"/>
      <c r="H148" s="21"/>
      <c r="I148" s="21"/>
      <c r="J148" s="1"/>
      <c r="K148" s="1"/>
      <c r="L148" s="1"/>
      <c r="M148" s="1"/>
      <c r="N148" s="1"/>
    </row>
    <row r="149" spans="1:14" ht="12.75">
      <c r="A149" s="21"/>
      <c r="B149" s="12"/>
      <c r="C149" s="12"/>
      <c r="D149" s="12"/>
      <c r="E149" s="12"/>
      <c r="F149" s="21"/>
      <c r="G149" s="21"/>
      <c r="H149" s="21"/>
      <c r="I149" s="21"/>
      <c r="J149" s="1"/>
      <c r="K149" s="1"/>
      <c r="L149" s="1"/>
      <c r="M149" s="1"/>
      <c r="N149" s="1"/>
    </row>
    <row r="150" spans="1:14" ht="12.75">
      <c r="A150" s="21"/>
      <c r="B150" s="12"/>
      <c r="C150" s="12"/>
      <c r="D150" s="12"/>
      <c r="E150" s="12"/>
      <c r="F150" s="12"/>
      <c r="G150" s="21"/>
      <c r="H150" s="21"/>
      <c r="I150" s="21"/>
      <c r="J150" s="1"/>
      <c r="K150" s="1"/>
      <c r="L150" s="1"/>
      <c r="M150" s="1"/>
      <c r="N150" s="1"/>
    </row>
    <row r="151" spans="1:14" ht="12.75">
      <c r="A151" s="21"/>
      <c r="B151" s="21"/>
      <c r="C151" s="12"/>
      <c r="D151" s="12"/>
      <c r="E151" s="12"/>
      <c r="F151" s="12"/>
      <c r="G151" s="21"/>
      <c r="H151" s="21"/>
      <c r="I151" s="21"/>
      <c r="J151" s="1"/>
      <c r="K151" s="1"/>
      <c r="L151" s="1"/>
      <c r="M151" s="1"/>
      <c r="N151" s="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1"/>
      <c r="K152" s="1"/>
      <c r="L152" s="1"/>
      <c r="M152" s="1"/>
      <c r="N152" s="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sheetProtection/>
  <mergeCells count="10">
    <mergeCell ref="B56:C56"/>
    <mergeCell ref="B57:F57"/>
    <mergeCell ref="B148:C148"/>
    <mergeCell ref="C6:K6"/>
    <mergeCell ref="C7:E7"/>
    <mergeCell ref="A1:N1"/>
    <mergeCell ref="A2:N2"/>
    <mergeCell ref="F3:G3"/>
    <mergeCell ref="B4:H4"/>
    <mergeCell ref="M7:N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2018-05-15T07:51:25Z</cp:lastPrinted>
  <dcterms:created xsi:type="dcterms:W3CDTF">2011-09-21T19:59:38Z</dcterms:created>
  <dcterms:modified xsi:type="dcterms:W3CDTF">2019-09-27T10:42:37Z</dcterms:modified>
  <cp:category/>
  <cp:version/>
  <cp:contentType/>
  <cp:contentStatus/>
</cp:coreProperties>
</file>